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mmon\materia\adatszolgaltatas\statisztika\OM_statisztika\"/>
    </mc:Choice>
  </mc:AlternateContent>
  <xr:revisionPtr revIDLastSave="0" documentId="13_ncr:1_{E16FD5BF-F06C-4EEB-8B23-A2825B1FF284}" xr6:coauthVersionLast="46" xr6:coauthVersionMax="46" xr10:uidLastSave="{00000000-0000-0000-0000-000000000000}"/>
  <bookViews>
    <workbookView xWindow="4005" yWindow="2025" windowWidth="21600" windowHeight="11835" tabRatio="817" xr2:uid="{00000000-000D-0000-FFFF-FFFF00000000}"/>
  </bookViews>
  <sheets>
    <sheet name="2014-03-15" sheetId="51" r:id="rId1"/>
    <sheet name="2013-10-15" sheetId="23" r:id="rId2"/>
    <sheet name="2013-03-15" sheetId="22" r:id="rId3"/>
    <sheet name="2012-10-15" sheetId="20" r:id="rId4"/>
    <sheet name="2012-03-15" sheetId="19" r:id="rId5"/>
    <sheet name="2011-10-15" sheetId="17" r:id="rId6"/>
    <sheet name="2011-03-15" sheetId="14" r:id="rId7"/>
    <sheet name="2010-10-15" sheetId="12" r:id="rId8"/>
    <sheet name="2010-03-15" sheetId="11" r:id="rId9"/>
    <sheet name="2009-10-15" sheetId="9" r:id="rId10"/>
    <sheet name="2009-03-15" sheetId="10" r:id="rId11"/>
    <sheet name="2008-10-15" sheetId="1" r:id="rId12"/>
    <sheet name="2008-03-15" sheetId="16" r:id="rId13"/>
    <sheet name="2007-10-15" sheetId="2" r:id="rId14"/>
    <sheet name="2007-03-15" sheetId="15" r:id="rId15"/>
    <sheet name="2006-10-15" sheetId="3" r:id="rId16"/>
    <sheet name="2005-10-15" sheetId="4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3" i="51" l="1"/>
  <c r="I43" i="51"/>
  <c r="H43" i="51"/>
  <c r="G43" i="51"/>
  <c r="F43" i="51"/>
  <c r="E43" i="51"/>
  <c r="D43" i="51"/>
  <c r="C43" i="51"/>
  <c r="K42" i="51"/>
  <c r="K41" i="51"/>
  <c r="K40" i="51"/>
  <c r="K43" i="51" s="1"/>
  <c r="I39" i="51"/>
  <c r="I44" i="51" s="1"/>
  <c r="H39" i="51"/>
  <c r="H44" i="51" s="1"/>
  <c r="J38" i="51"/>
  <c r="I38" i="51"/>
  <c r="H38" i="51"/>
  <c r="G38" i="51"/>
  <c r="F38" i="51"/>
  <c r="E38" i="51"/>
  <c r="D38" i="51"/>
  <c r="C38" i="51"/>
  <c r="K37" i="51"/>
  <c r="K38" i="51" s="1"/>
  <c r="K36" i="51"/>
  <c r="K35" i="51"/>
  <c r="K34" i="51"/>
  <c r="J34" i="51"/>
  <c r="I34" i="51"/>
  <c r="H34" i="51"/>
  <c r="G34" i="51"/>
  <c r="F34" i="51"/>
  <c r="E34" i="51"/>
  <c r="D34" i="51"/>
  <c r="C34" i="51"/>
  <c r="K33" i="51"/>
  <c r="K32" i="51"/>
  <c r="K31" i="51"/>
  <c r="J30" i="51"/>
  <c r="I30" i="51"/>
  <c r="H30" i="51"/>
  <c r="G30" i="51"/>
  <c r="F30" i="51"/>
  <c r="E30" i="51"/>
  <c r="D30" i="51"/>
  <c r="C30" i="51"/>
  <c r="K29" i="51"/>
  <c r="K30" i="51" s="1"/>
  <c r="K28" i="51"/>
  <c r="K27" i="51"/>
  <c r="K26" i="51"/>
  <c r="J26" i="51"/>
  <c r="I26" i="51"/>
  <c r="H26" i="51"/>
  <c r="G26" i="51"/>
  <c r="F26" i="51"/>
  <c r="E26" i="51"/>
  <c r="D26" i="51"/>
  <c r="C26" i="51"/>
  <c r="K25" i="51"/>
  <c r="K24" i="51"/>
  <c r="K23" i="51"/>
  <c r="J22" i="51"/>
  <c r="I22" i="51"/>
  <c r="H22" i="51"/>
  <c r="G22" i="51"/>
  <c r="F22" i="51"/>
  <c r="E22" i="51"/>
  <c r="D22" i="51"/>
  <c r="C22" i="51"/>
  <c r="K21" i="51"/>
  <c r="K22" i="51" s="1"/>
  <c r="K20" i="51"/>
  <c r="K19" i="51"/>
  <c r="K18" i="51"/>
  <c r="J18" i="51"/>
  <c r="I18" i="51"/>
  <c r="H18" i="51"/>
  <c r="G18" i="51"/>
  <c r="F18" i="51"/>
  <c r="E18" i="51"/>
  <c r="D18" i="51"/>
  <c r="C18" i="51"/>
  <c r="K17" i="51"/>
  <c r="K16" i="51"/>
  <c r="K15" i="51"/>
  <c r="J14" i="51"/>
  <c r="I14" i="51"/>
  <c r="H14" i="51"/>
  <c r="G14" i="51"/>
  <c r="F14" i="51"/>
  <c r="E14" i="51"/>
  <c r="D14" i="51"/>
  <c r="C14" i="51"/>
  <c r="K13" i="51"/>
  <c r="K14" i="51" s="1"/>
  <c r="K12" i="51"/>
  <c r="K11" i="51"/>
  <c r="K10" i="51"/>
  <c r="J10" i="51"/>
  <c r="I10" i="51"/>
  <c r="H10" i="51"/>
  <c r="G10" i="51"/>
  <c r="F10" i="51"/>
  <c r="F39" i="51" s="1"/>
  <c r="F44" i="51" s="1"/>
  <c r="E10" i="51"/>
  <c r="D10" i="51"/>
  <c r="C10" i="51"/>
  <c r="K9" i="51"/>
  <c r="K8" i="51"/>
  <c r="K7" i="51"/>
  <c r="J6" i="51"/>
  <c r="J39" i="51" s="1"/>
  <c r="J44" i="51" s="1"/>
  <c r="I6" i="51"/>
  <c r="H6" i="51"/>
  <c r="G6" i="51"/>
  <c r="G39" i="51" s="1"/>
  <c r="G44" i="51" s="1"/>
  <c r="F6" i="51"/>
  <c r="E6" i="51"/>
  <c r="E39" i="51" s="1"/>
  <c r="E44" i="51" s="1"/>
  <c r="D6" i="51"/>
  <c r="D39" i="51" s="1"/>
  <c r="D44" i="51" s="1"/>
  <c r="C6" i="51"/>
  <c r="C39" i="51" s="1"/>
  <c r="C44" i="51" s="1"/>
  <c r="K5" i="51"/>
  <c r="K4" i="51"/>
  <c r="K6" i="51" s="1"/>
  <c r="K3" i="51"/>
  <c r="K39" i="51" l="1"/>
  <c r="K44" i="51" s="1"/>
  <c r="J43" i="23" l="1"/>
  <c r="I43" i="23"/>
  <c r="H43" i="23"/>
  <c r="G43" i="23"/>
  <c r="F43" i="23"/>
  <c r="E43" i="23"/>
  <c r="D43" i="23"/>
  <c r="C43" i="23"/>
  <c r="K42" i="23"/>
  <c r="K41" i="23"/>
  <c r="K40" i="23"/>
  <c r="J38" i="23"/>
  <c r="I38" i="23"/>
  <c r="H38" i="23"/>
  <c r="G38" i="23"/>
  <c r="F38" i="23"/>
  <c r="E38" i="23"/>
  <c r="D38" i="23"/>
  <c r="C38" i="23"/>
  <c r="K37" i="23"/>
  <c r="K36" i="23"/>
  <c r="K35" i="23"/>
  <c r="J34" i="23"/>
  <c r="I34" i="23"/>
  <c r="H34" i="23"/>
  <c r="G34" i="23"/>
  <c r="F34" i="23"/>
  <c r="E34" i="23"/>
  <c r="D34" i="23"/>
  <c r="C34" i="23"/>
  <c r="K33" i="23"/>
  <c r="K32" i="23"/>
  <c r="K31" i="23"/>
  <c r="J30" i="23"/>
  <c r="I30" i="23"/>
  <c r="H30" i="23"/>
  <c r="G30" i="23"/>
  <c r="F30" i="23"/>
  <c r="E30" i="23"/>
  <c r="D30" i="23"/>
  <c r="C30" i="23"/>
  <c r="K29" i="23"/>
  <c r="K28" i="23"/>
  <c r="K27" i="23"/>
  <c r="J26" i="23"/>
  <c r="I26" i="23"/>
  <c r="H26" i="23"/>
  <c r="G26" i="23"/>
  <c r="F26" i="23"/>
  <c r="E26" i="23"/>
  <c r="D26" i="23"/>
  <c r="C26" i="23"/>
  <c r="K25" i="23"/>
  <c r="K24" i="23"/>
  <c r="K23" i="23"/>
  <c r="J18" i="23"/>
  <c r="I18" i="23"/>
  <c r="H18" i="23"/>
  <c r="G18" i="23"/>
  <c r="F18" i="23"/>
  <c r="E18" i="23"/>
  <c r="D18" i="23"/>
  <c r="C18" i="23"/>
  <c r="K17" i="23"/>
  <c r="K16" i="23"/>
  <c r="K15" i="23"/>
  <c r="J14" i="23"/>
  <c r="I14" i="23"/>
  <c r="H14" i="23"/>
  <c r="G14" i="23"/>
  <c r="F14" i="23"/>
  <c r="E14" i="23"/>
  <c r="D14" i="23"/>
  <c r="C14" i="23"/>
  <c r="K13" i="23"/>
  <c r="K12" i="23"/>
  <c r="K11" i="23"/>
  <c r="J10" i="23"/>
  <c r="I10" i="23"/>
  <c r="H10" i="23"/>
  <c r="G10" i="23"/>
  <c r="F10" i="23"/>
  <c r="E10" i="23"/>
  <c r="D10" i="23"/>
  <c r="C10" i="23"/>
  <c r="K9" i="23"/>
  <c r="K8" i="23"/>
  <c r="K7" i="23"/>
  <c r="J6" i="23"/>
  <c r="I6" i="23"/>
  <c r="H6" i="23"/>
  <c r="G6" i="23"/>
  <c r="F6" i="23"/>
  <c r="E6" i="23"/>
  <c r="D6" i="23"/>
  <c r="C6" i="23"/>
  <c r="K5" i="23"/>
  <c r="K4" i="23"/>
  <c r="K3" i="23"/>
  <c r="J38" i="22"/>
  <c r="I38" i="22"/>
  <c r="H38" i="22"/>
  <c r="G38" i="22"/>
  <c r="F38" i="22"/>
  <c r="E38" i="22"/>
  <c r="D38" i="22"/>
  <c r="C38" i="22"/>
  <c r="K37" i="22"/>
  <c r="K36" i="22"/>
  <c r="K35" i="22"/>
  <c r="J34" i="22"/>
  <c r="I34" i="22"/>
  <c r="H34" i="22"/>
  <c r="G34" i="22"/>
  <c r="F34" i="22"/>
  <c r="E34" i="22"/>
  <c r="D34" i="22"/>
  <c r="C34" i="22"/>
  <c r="K33" i="22"/>
  <c r="K32" i="22"/>
  <c r="K31" i="22"/>
  <c r="J30" i="22"/>
  <c r="I30" i="22"/>
  <c r="H30" i="22"/>
  <c r="G30" i="22"/>
  <c r="F30" i="22"/>
  <c r="E30" i="22"/>
  <c r="D30" i="22"/>
  <c r="C30" i="22"/>
  <c r="K29" i="22"/>
  <c r="K28" i="22"/>
  <c r="K27" i="22"/>
  <c r="J26" i="22"/>
  <c r="I26" i="22"/>
  <c r="H26" i="22"/>
  <c r="G26" i="22"/>
  <c r="F26" i="22"/>
  <c r="E26" i="22"/>
  <c r="D26" i="22"/>
  <c r="C26" i="22"/>
  <c r="K25" i="22"/>
  <c r="K24" i="22"/>
  <c r="K23" i="22"/>
  <c r="J22" i="22"/>
  <c r="I22" i="22"/>
  <c r="H22" i="22"/>
  <c r="G22" i="22"/>
  <c r="F22" i="22"/>
  <c r="E22" i="22"/>
  <c r="D22" i="22"/>
  <c r="C22" i="22"/>
  <c r="K21" i="22"/>
  <c r="K20" i="22"/>
  <c r="K19" i="22"/>
  <c r="J18" i="22"/>
  <c r="I18" i="22"/>
  <c r="H18" i="22"/>
  <c r="G18" i="22"/>
  <c r="F18" i="22"/>
  <c r="E18" i="22"/>
  <c r="D18" i="22"/>
  <c r="C18" i="22"/>
  <c r="K17" i="22"/>
  <c r="K16" i="22"/>
  <c r="K15" i="22"/>
  <c r="J14" i="22"/>
  <c r="I14" i="22"/>
  <c r="H14" i="22"/>
  <c r="G14" i="22"/>
  <c r="F14" i="22"/>
  <c r="E14" i="22"/>
  <c r="D14" i="22"/>
  <c r="C14" i="22"/>
  <c r="K13" i="22"/>
  <c r="K12" i="22"/>
  <c r="K11" i="22"/>
  <c r="J10" i="22"/>
  <c r="I10" i="22"/>
  <c r="H10" i="22"/>
  <c r="G10" i="22"/>
  <c r="F10" i="22"/>
  <c r="E10" i="22"/>
  <c r="D10" i="22"/>
  <c r="C10" i="22"/>
  <c r="K9" i="22"/>
  <c r="K8" i="22"/>
  <c r="K7" i="22"/>
  <c r="J6" i="22"/>
  <c r="I6" i="22"/>
  <c r="H6" i="22"/>
  <c r="G6" i="22"/>
  <c r="F6" i="22"/>
  <c r="E6" i="22"/>
  <c r="D6" i="22"/>
  <c r="C6" i="22"/>
  <c r="K5" i="22"/>
  <c r="K4" i="22"/>
  <c r="K3" i="22"/>
  <c r="J38" i="20"/>
  <c r="I38" i="20"/>
  <c r="H38" i="20"/>
  <c r="G38" i="20"/>
  <c r="F38" i="20"/>
  <c r="E38" i="20"/>
  <c r="D38" i="20"/>
  <c r="C38" i="20"/>
  <c r="K37" i="20"/>
  <c r="K36" i="20"/>
  <c r="K35" i="20"/>
  <c r="J34" i="20"/>
  <c r="I34" i="20"/>
  <c r="H34" i="20"/>
  <c r="G34" i="20"/>
  <c r="F34" i="20"/>
  <c r="E34" i="20"/>
  <c r="D34" i="20"/>
  <c r="C34" i="20"/>
  <c r="K33" i="20"/>
  <c r="K32" i="20"/>
  <c r="K31" i="20"/>
  <c r="J30" i="20"/>
  <c r="I30" i="20"/>
  <c r="H30" i="20"/>
  <c r="G30" i="20"/>
  <c r="F30" i="20"/>
  <c r="E30" i="20"/>
  <c r="D30" i="20"/>
  <c r="C30" i="20"/>
  <c r="K29" i="20"/>
  <c r="K28" i="20"/>
  <c r="K27" i="20"/>
  <c r="J26" i="20"/>
  <c r="I26" i="20"/>
  <c r="H26" i="20"/>
  <c r="G26" i="20"/>
  <c r="F26" i="20"/>
  <c r="E26" i="20"/>
  <c r="D26" i="20"/>
  <c r="C26" i="20"/>
  <c r="K25" i="20"/>
  <c r="K24" i="20"/>
  <c r="K23" i="20"/>
  <c r="J22" i="20"/>
  <c r="I22" i="20"/>
  <c r="H22" i="20"/>
  <c r="G22" i="20"/>
  <c r="F22" i="20"/>
  <c r="E22" i="20"/>
  <c r="D22" i="20"/>
  <c r="C22" i="20"/>
  <c r="K21" i="20"/>
  <c r="K20" i="20"/>
  <c r="K19" i="20"/>
  <c r="J18" i="20"/>
  <c r="I18" i="20"/>
  <c r="H18" i="20"/>
  <c r="G18" i="20"/>
  <c r="F18" i="20"/>
  <c r="E18" i="20"/>
  <c r="D18" i="20"/>
  <c r="C18" i="20"/>
  <c r="K17" i="20"/>
  <c r="K16" i="20"/>
  <c r="K15" i="20"/>
  <c r="J14" i="20"/>
  <c r="I14" i="20"/>
  <c r="H14" i="20"/>
  <c r="G14" i="20"/>
  <c r="F14" i="20"/>
  <c r="E14" i="20"/>
  <c r="D14" i="20"/>
  <c r="C14" i="20"/>
  <c r="K13" i="20"/>
  <c r="K12" i="20"/>
  <c r="K11" i="20"/>
  <c r="J10" i="20"/>
  <c r="I10" i="20"/>
  <c r="H10" i="20"/>
  <c r="G10" i="20"/>
  <c r="F10" i="20"/>
  <c r="E10" i="20"/>
  <c r="D10" i="20"/>
  <c r="C10" i="20"/>
  <c r="K9" i="20"/>
  <c r="K8" i="20"/>
  <c r="K7" i="20"/>
  <c r="J6" i="20"/>
  <c r="I6" i="20"/>
  <c r="H6" i="20"/>
  <c r="G6" i="20"/>
  <c r="F6" i="20"/>
  <c r="E6" i="20"/>
  <c r="D6" i="20"/>
  <c r="C6" i="20"/>
  <c r="K5" i="20"/>
  <c r="K4" i="20"/>
  <c r="K3" i="20"/>
  <c r="J38" i="19"/>
  <c r="I38" i="19"/>
  <c r="H38" i="19"/>
  <c r="G38" i="19"/>
  <c r="F38" i="19"/>
  <c r="E38" i="19"/>
  <c r="D38" i="19"/>
  <c r="C38" i="19"/>
  <c r="K37" i="19"/>
  <c r="K36" i="19"/>
  <c r="K35" i="19"/>
  <c r="J34" i="19"/>
  <c r="I34" i="19"/>
  <c r="H34" i="19"/>
  <c r="G34" i="19"/>
  <c r="F34" i="19"/>
  <c r="E34" i="19"/>
  <c r="D34" i="19"/>
  <c r="C34" i="19"/>
  <c r="K33" i="19"/>
  <c r="K32" i="19"/>
  <c r="K31" i="19"/>
  <c r="J30" i="19"/>
  <c r="I30" i="19"/>
  <c r="H30" i="19"/>
  <c r="G30" i="19"/>
  <c r="F30" i="19"/>
  <c r="E30" i="19"/>
  <c r="D30" i="19"/>
  <c r="C30" i="19"/>
  <c r="K29" i="19"/>
  <c r="K28" i="19"/>
  <c r="K27" i="19"/>
  <c r="J26" i="19"/>
  <c r="I26" i="19"/>
  <c r="H26" i="19"/>
  <c r="G26" i="19"/>
  <c r="F26" i="19"/>
  <c r="E26" i="19"/>
  <c r="D26" i="19"/>
  <c r="C26" i="19"/>
  <c r="K25" i="19"/>
  <c r="K24" i="19"/>
  <c r="K23" i="19"/>
  <c r="J22" i="19"/>
  <c r="I22" i="19"/>
  <c r="H22" i="19"/>
  <c r="G22" i="19"/>
  <c r="F22" i="19"/>
  <c r="E22" i="19"/>
  <c r="D22" i="19"/>
  <c r="C22" i="19"/>
  <c r="K21" i="19"/>
  <c r="K20" i="19"/>
  <c r="K19" i="19"/>
  <c r="J18" i="19"/>
  <c r="I18" i="19"/>
  <c r="H18" i="19"/>
  <c r="G18" i="19"/>
  <c r="F18" i="19"/>
  <c r="E18" i="19"/>
  <c r="D18" i="19"/>
  <c r="C18" i="19"/>
  <c r="K17" i="19"/>
  <c r="K16" i="19"/>
  <c r="K15" i="19"/>
  <c r="K18" i="19" s="1"/>
  <c r="J14" i="19"/>
  <c r="I14" i="19"/>
  <c r="H14" i="19"/>
  <c r="G14" i="19"/>
  <c r="F14" i="19"/>
  <c r="E14" i="19"/>
  <c r="D14" i="19"/>
  <c r="C14" i="19"/>
  <c r="K13" i="19"/>
  <c r="K12" i="19"/>
  <c r="K11" i="19"/>
  <c r="K14" i="19" s="1"/>
  <c r="J10" i="19"/>
  <c r="I10" i="19"/>
  <c r="H10" i="19"/>
  <c r="G10" i="19"/>
  <c r="F10" i="19"/>
  <c r="E10" i="19"/>
  <c r="D10" i="19"/>
  <c r="C10" i="19"/>
  <c r="C39" i="19" s="1"/>
  <c r="K9" i="19"/>
  <c r="K8" i="19"/>
  <c r="K7" i="19"/>
  <c r="J6" i="19"/>
  <c r="J39" i="19" s="1"/>
  <c r="I6" i="19"/>
  <c r="H6" i="19"/>
  <c r="G6" i="19"/>
  <c r="F6" i="19"/>
  <c r="E6" i="19"/>
  <c r="D6" i="19"/>
  <c r="C6" i="19"/>
  <c r="K5" i="19"/>
  <c r="K6" i="19" s="1"/>
  <c r="K4" i="19"/>
  <c r="K3" i="19"/>
  <c r="J42" i="17"/>
  <c r="I42" i="17"/>
  <c r="H42" i="17"/>
  <c r="G42" i="17"/>
  <c r="F42" i="17"/>
  <c r="E42" i="17"/>
  <c r="D42" i="17"/>
  <c r="C42" i="17"/>
  <c r="K41" i="17"/>
  <c r="K40" i="17"/>
  <c r="K39" i="17"/>
  <c r="J38" i="17"/>
  <c r="I38" i="17"/>
  <c r="H38" i="17"/>
  <c r="G38" i="17"/>
  <c r="F38" i="17"/>
  <c r="E38" i="17"/>
  <c r="D38" i="17"/>
  <c r="C38" i="17"/>
  <c r="K37" i="17"/>
  <c r="K36" i="17"/>
  <c r="K38" i="17" s="1"/>
  <c r="K35" i="17"/>
  <c r="J34" i="17"/>
  <c r="I34" i="17"/>
  <c r="H34" i="17"/>
  <c r="G34" i="17"/>
  <c r="F34" i="17"/>
  <c r="E34" i="17"/>
  <c r="D34" i="17"/>
  <c r="C34" i="17"/>
  <c r="K33" i="17"/>
  <c r="K32" i="17"/>
  <c r="K31" i="17"/>
  <c r="K34" i="17" s="1"/>
  <c r="J30" i="17"/>
  <c r="I30" i="17"/>
  <c r="H30" i="17"/>
  <c r="G30" i="17"/>
  <c r="F30" i="17"/>
  <c r="E30" i="17"/>
  <c r="D30" i="17"/>
  <c r="C30" i="17"/>
  <c r="K29" i="17"/>
  <c r="K28" i="17"/>
  <c r="K27" i="17"/>
  <c r="J26" i="17"/>
  <c r="I26" i="17"/>
  <c r="H26" i="17"/>
  <c r="G26" i="17"/>
  <c r="F26" i="17"/>
  <c r="E26" i="17"/>
  <c r="D26" i="17"/>
  <c r="C26" i="17"/>
  <c r="K25" i="17"/>
  <c r="K24" i="17"/>
  <c r="K23" i="17"/>
  <c r="J22" i="17"/>
  <c r="I22" i="17"/>
  <c r="H22" i="17"/>
  <c r="G22" i="17"/>
  <c r="F22" i="17"/>
  <c r="E22" i="17"/>
  <c r="D22" i="17"/>
  <c r="C22" i="17"/>
  <c r="K21" i="17"/>
  <c r="K20" i="17"/>
  <c r="K19" i="17"/>
  <c r="J18" i="17"/>
  <c r="I18" i="17"/>
  <c r="H18" i="17"/>
  <c r="G18" i="17"/>
  <c r="F18" i="17"/>
  <c r="E18" i="17"/>
  <c r="D18" i="17"/>
  <c r="C18" i="17"/>
  <c r="K17" i="17"/>
  <c r="K16" i="17"/>
  <c r="K15" i="17"/>
  <c r="J14" i="17"/>
  <c r="I14" i="17"/>
  <c r="H14" i="17"/>
  <c r="G14" i="17"/>
  <c r="F14" i="17"/>
  <c r="E14" i="17"/>
  <c r="D14" i="17"/>
  <c r="C14" i="17"/>
  <c r="K13" i="17"/>
  <c r="K12" i="17"/>
  <c r="K11" i="17"/>
  <c r="J10" i="17"/>
  <c r="I10" i="17"/>
  <c r="H10" i="17"/>
  <c r="G10" i="17"/>
  <c r="F10" i="17"/>
  <c r="E10" i="17"/>
  <c r="D10" i="17"/>
  <c r="C10" i="17"/>
  <c r="K9" i="17"/>
  <c r="K8" i="17"/>
  <c r="K7" i="17"/>
  <c r="J6" i="17"/>
  <c r="I6" i="17"/>
  <c r="H6" i="17"/>
  <c r="G6" i="17"/>
  <c r="F6" i="17"/>
  <c r="E6" i="17"/>
  <c r="D6" i="17"/>
  <c r="C6" i="17"/>
  <c r="K5" i="17"/>
  <c r="K4" i="17"/>
  <c r="K3" i="17"/>
  <c r="J38" i="16"/>
  <c r="I38" i="16"/>
  <c r="H38" i="16"/>
  <c r="G38" i="16"/>
  <c r="F38" i="16"/>
  <c r="E38" i="16"/>
  <c r="D38" i="16"/>
  <c r="C38" i="16"/>
  <c r="K37" i="16"/>
  <c r="K36" i="16"/>
  <c r="K35" i="16"/>
  <c r="J34" i="16"/>
  <c r="I34" i="16"/>
  <c r="H34" i="16"/>
  <c r="G34" i="16"/>
  <c r="F34" i="16"/>
  <c r="E34" i="16"/>
  <c r="D34" i="16"/>
  <c r="C34" i="16"/>
  <c r="K33" i="16"/>
  <c r="K32" i="16"/>
  <c r="K31" i="16"/>
  <c r="K34" i="16" s="1"/>
  <c r="J30" i="16"/>
  <c r="I30" i="16"/>
  <c r="H30" i="16"/>
  <c r="G30" i="16"/>
  <c r="F30" i="16"/>
  <c r="E30" i="16"/>
  <c r="D30" i="16"/>
  <c r="C30" i="16"/>
  <c r="K29" i="16"/>
  <c r="K28" i="16"/>
  <c r="K27" i="16"/>
  <c r="J26" i="16"/>
  <c r="I26" i="16"/>
  <c r="H26" i="16"/>
  <c r="G26" i="16"/>
  <c r="F26" i="16"/>
  <c r="E26" i="16"/>
  <c r="D26" i="16"/>
  <c r="C26" i="16"/>
  <c r="K25" i="16"/>
  <c r="K24" i="16"/>
  <c r="K23" i="16"/>
  <c r="J22" i="16"/>
  <c r="I22" i="16"/>
  <c r="H22" i="16"/>
  <c r="G22" i="16"/>
  <c r="F22" i="16"/>
  <c r="E22" i="16"/>
  <c r="D22" i="16"/>
  <c r="C22" i="16"/>
  <c r="K21" i="16"/>
  <c r="K20" i="16"/>
  <c r="K19" i="16"/>
  <c r="J18" i="16"/>
  <c r="I18" i="16"/>
  <c r="H18" i="16"/>
  <c r="G18" i="16"/>
  <c r="F18" i="16"/>
  <c r="E18" i="16"/>
  <c r="D18" i="16"/>
  <c r="C18" i="16"/>
  <c r="K17" i="16"/>
  <c r="K16" i="16"/>
  <c r="K15" i="16"/>
  <c r="J14" i="16"/>
  <c r="I14" i="16"/>
  <c r="H14" i="16"/>
  <c r="G14" i="16"/>
  <c r="F14" i="16"/>
  <c r="E14" i="16"/>
  <c r="D14" i="16"/>
  <c r="C14" i="16"/>
  <c r="K13" i="16"/>
  <c r="K12" i="16"/>
  <c r="K11" i="16"/>
  <c r="K14" i="16" s="1"/>
  <c r="J10" i="16"/>
  <c r="I10" i="16"/>
  <c r="H10" i="16"/>
  <c r="G10" i="16"/>
  <c r="F10" i="16"/>
  <c r="E10" i="16"/>
  <c r="D10" i="16"/>
  <c r="C10" i="16"/>
  <c r="K9" i="16"/>
  <c r="K8" i="16"/>
  <c r="K7" i="16"/>
  <c r="J6" i="16"/>
  <c r="I6" i="16"/>
  <c r="H6" i="16"/>
  <c r="G6" i="16"/>
  <c r="F6" i="16"/>
  <c r="E6" i="16"/>
  <c r="D6" i="16"/>
  <c r="C6" i="16"/>
  <c r="K5" i="16"/>
  <c r="K4" i="16"/>
  <c r="K3" i="16"/>
  <c r="J38" i="15"/>
  <c r="I38" i="15"/>
  <c r="H38" i="15"/>
  <c r="G38" i="15"/>
  <c r="F38" i="15"/>
  <c r="E38" i="15"/>
  <c r="D38" i="15"/>
  <c r="C38" i="15"/>
  <c r="K37" i="15"/>
  <c r="K36" i="15"/>
  <c r="K35" i="15"/>
  <c r="K38" i="15" s="1"/>
  <c r="J34" i="15"/>
  <c r="I34" i="15"/>
  <c r="H34" i="15"/>
  <c r="G34" i="15"/>
  <c r="F34" i="15"/>
  <c r="E34" i="15"/>
  <c r="D34" i="15"/>
  <c r="C34" i="15"/>
  <c r="K33" i="15"/>
  <c r="K32" i="15"/>
  <c r="K31" i="15"/>
  <c r="K34" i="15" s="1"/>
  <c r="J30" i="15"/>
  <c r="I30" i="15"/>
  <c r="H30" i="15"/>
  <c r="G30" i="15"/>
  <c r="F30" i="15"/>
  <c r="E30" i="15"/>
  <c r="D30" i="15"/>
  <c r="C30" i="15"/>
  <c r="K29" i="15"/>
  <c r="K28" i="15"/>
  <c r="K27" i="15"/>
  <c r="K30" i="15" s="1"/>
  <c r="J26" i="15"/>
  <c r="I26" i="15"/>
  <c r="H26" i="15"/>
  <c r="G26" i="15"/>
  <c r="F26" i="15"/>
  <c r="E26" i="15"/>
  <c r="D26" i="15"/>
  <c r="C26" i="15"/>
  <c r="K25" i="15"/>
  <c r="K24" i="15"/>
  <c r="K23" i="15"/>
  <c r="J22" i="15"/>
  <c r="I22" i="15"/>
  <c r="H22" i="15"/>
  <c r="G22" i="15"/>
  <c r="F22" i="15"/>
  <c r="E22" i="15"/>
  <c r="D22" i="15"/>
  <c r="C22" i="15"/>
  <c r="K21" i="15"/>
  <c r="K20" i="15"/>
  <c r="K19" i="15"/>
  <c r="J18" i="15"/>
  <c r="I18" i="15"/>
  <c r="H18" i="15"/>
  <c r="G18" i="15"/>
  <c r="F18" i="15"/>
  <c r="E18" i="15"/>
  <c r="D18" i="15"/>
  <c r="C18" i="15"/>
  <c r="K17" i="15"/>
  <c r="K16" i="15"/>
  <c r="K18" i="15" s="1"/>
  <c r="K15" i="15"/>
  <c r="J14" i="15"/>
  <c r="I14" i="15"/>
  <c r="H14" i="15"/>
  <c r="G14" i="15"/>
  <c r="F14" i="15"/>
  <c r="E14" i="15"/>
  <c r="D14" i="15"/>
  <c r="C14" i="15"/>
  <c r="K13" i="15"/>
  <c r="K12" i="15"/>
  <c r="K11" i="15"/>
  <c r="J10" i="15"/>
  <c r="I10" i="15"/>
  <c r="H10" i="15"/>
  <c r="G10" i="15"/>
  <c r="F10" i="15"/>
  <c r="E10" i="15"/>
  <c r="D10" i="15"/>
  <c r="C10" i="15"/>
  <c r="K9" i="15"/>
  <c r="K8" i="15"/>
  <c r="K7" i="15"/>
  <c r="J6" i="15"/>
  <c r="I6" i="15"/>
  <c r="H6" i="15"/>
  <c r="G6" i="15"/>
  <c r="F6" i="15"/>
  <c r="E6" i="15"/>
  <c r="D6" i="15"/>
  <c r="C6" i="15"/>
  <c r="K5" i="15"/>
  <c r="K4" i="15"/>
  <c r="K3" i="15"/>
  <c r="J38" i="14"/>
  <c r="I38" i="14"/>
  <c r="H38" i="14"/>
  <c r="G38" i="14"/>
  <c r="F38" i="14"/>
  <c r="E38" i="14"/>
  <c r="D38" i="14"/>
  <c r="C38" i="14"/>
  <c r="K37" i="14"/>
  <c r="K36" i="14"/>
  <c r="K35" i="14"/>
  <c r="J34" i="14"/>
  <c r="I34" i="14"/>
  <c r="H34" i="14"/>
  <c r="G34" i="14"/>
  <c r="F34" i="14"/>
  <c r="E34" i="14"/>
  <c r="D34" i="14"/>
  <c r="C34" i="14"/>
  <c r="K33" i="14"/>
  <c r="K32" i="14"/>
  <c r="K31" i="14"/>
  <c r="J30" i="14"/>
  <c r="I30" i="14"/>
  <c r="H30" i="14"/>
  <c r="G30" i="14"/>
  <c r="F30" i="14"/>
  <c r="E30" i="14"/>
  <c r="D30" i="14"/>
  <c r="C30" i="14"/>
  <c r="K29" i="14"/>
  <c r="K28" i="14"/>
  <c r="K27" i="14"/>
  <c r="J26" i="14"/>
  <c r="I26" i="14"/>
  <c r="H26" i="14"/>
  <c r="G26" i="14"/>
  <c r="F26" i="14"/>
  <c r="E26" i="14"/>
  <c r="D26" i="14"/>
  <c r="C26" i="14"/>
  <c r="K25" i="14"/>
  <c r="K24" i="14"/>
  <c r="K23" i="14"/>
  <c r="J22" i="14"/>
  <c r="I22" i="14"/>
  <c r="H22" i="14"/>
  <c r="G22" i="14"/>
  <c r="F22" i="14"/>
  <c r="E22" i="14"/>
  <c r="D22" i="14"/>
  <c r="C22" i="14"/>
  <c r="K21" i="14"/>
  <c r="K20" i="14"/>
  <c r="K19" i="14"/>
  <c r="J18" i="14"/>
  <c r="I18" i="14"/>
  <c r="H18" i="14"/>
  <c r="G18" i="14"/>
  <c r="F18" i="14"/>
  <c r="E18" i="14"/>
  <c r="D18" i="14"/>
  <c r="C18" i="14"/>
  <c r="K17" i="14"/>
  <c r="K16" i="14"/>
  <c r="K15" i="14"/>
  <c r="J14" i="14"/>
  <c r="I14" i="14"/>
  <c r="H14" i="14"/>
  <c r="G14" i="14"/>
  <c r="F14" i="14"/>
  <c r="E14" i="14"/>
  <c r="D14" i="14"/>
  <c r="C14" i="14"/>
  <c r="C39" i="14" s="1"/>
  <c r="K13" i="14"/>
  <c r="K12" i="14"/>
  <c r="K11" i="14"/>
  <c r="J10" i="14"/>
  <c r="I10" i="14"/>
  <c r="H10" i="14"/>
  <c r="G10" i="14"/>
  <c r="F10" i="14"/>
  <c r="F39" i="14" s="1"/>
  <c r="E10" i="14"/>
  <c r="D10" i="14"/>
  <c r="C10" i="14"/>
  <c r="K9" i="14"/>
  <c r="K8" i="14"/>
  <c r="K7" i="14"/>
  <c r="J6" i="14"/>
  <c r="I6" i="14"/>
  <c r="H6" i="14"/>
  <c r="G6" i="14"/>
  <c r="F6" i="14"/>
  <c r="E6" i="14"/>
  <c r="D6" i="14"/>
  <c r="C6" i="14"/>
  <c r="K5" i="14"/>
  <c r="K4" i="14"/>
  <c r="K6" i="14" s="1"/>
  <c r="K3" i="14"/>
  <c r="J38" i="12"/>
  <c r="I38" i="12"/>
  <c r="H38" i="12"/>
  <c r="G38" i="12"/>
  <c r="F38" i="12"/>
  <c r="E38" i="12"/>
  <c r="D38" i="12"/>
  <c r="C38" i="12"/>
  <c r="K37" i="12"/>
  <c r="K36" i="12"/>
  <c r="K35" i="12"/>
  <c r="J34" i="12"/>
  <c r="I34" i="12"/>
  <c r="H34" i="12"/>
  <c r="G34" i="12"/>
  <c r="F34" i="12"/>
  <c r="E34" i="12"/>
  <c r="D34" i="12"/>
  <c r="C34" i="12"/>
  <c r="K33" i="12"/>
  <c r="K32" i="12"/>
  <c r="K31" i="12"/>
  <c r="J30" i="12"/>
  <c r="I30" i="12"/>
  <c r="H30" i="12"/>
  <c r="G30" i="12"/>
  <c r="F30" i="12"/>
  <c r="E30" i="12"/>
  <c r="D30" i="12"/>
  <c r="C30" i="12"/>
  <c r="K29" i="12"/>
  <c r="K28" i="12"/>
  <c r="K27" i="12"/>
  <c r="J26" i="12"/>
  <c r="I26" i="12"/>
  <c r="H26" i="12"/>
  <c r="G26" i="12"/>
  <c r="F26" i="12"/>
  <c r="E26" i="12"/>
  <c r="D26" i="12"/>
  <c r="C26" i="12"/>
  <c r="K25" i="12"/>
  <c r="K24" i="12"/>
  <c r="K23" i="12"/>
  <c r="J22" i="12"/>
  <c r="I22" i="12"/>
  <c r="H22" i="12"/>
  <c r="G22" i="12"/>
  <c r="F22" i="12"/>
  <c r="E22" i="12"/>
  <c r="D22" i="12"/>
  <c r="C22" i="12"/>
  <c r="K21" i="12"/>
  <c r="K20" i="12"/>
  <c r="K19" i="12"/>
  <c r="J18" i="12"/>
  <c r="I18" i="12"/>
  <c r="H18" i="12"/>
  <c r="G18" i="12"/>
  <c r="F18" i="12"/>
  <c r="E18" i="12"/>
  <c r="D18" i="12"/>
  <c r="C18" i="12"/>
  <c r="K17" i="12"/>
  <c r="K16" i="12"/>
  <c r="K15" i="12"/>
  <c r="J14" i="12"/>
  <c r="I14" i="12"/>
  <c r="H14" i="12"/>
  <c r="G14" i="12"/>
  <c r="F14" i="12"/>
  <c r="E14" i="12"/>
  <c r="D14" i="12"/>
  <c r="C14" i="12"/>
  <c r="K13" i="12"/>
  <c r="K12" i="12"/>
  <c r="K11" i="12"/>
  <c r="J10" i="12"/>
  <c r="I10" i="12"/>
  <c r="H10" i="12"/>
  <c r="G10" i="12"/>
  <c r="F10" i="12"/>
  <c r="E10" i="12"/>
  <c r="D10" i="12"/>
  <c r="C10" i="12"/>
  <c r="K9" i="12"/>
  <c r="K8" i="12"/>
  <c r="K7" i="12"/>
  <c r="J6" i="12"/>
  <c r="I6" i="12"/>
  <c r="H6" i="12"/>
  <c r="G6" i="12"/>
  <c r="F6" i="12"/>
  <c r="E6" i="12"/>
  <c r="D6" i="12"/>
  <c r="C6" i="12"/>
  <c r="K5" i="12"/>
  <c r="K4" i="12"/>
  <c r="K3" i="12"/>
  <c r="J38" i="11"/>
  <c r="I38" i="11"/>
  <c r="H38" i="11"/>
  <c r="G38" i="11"/>
  <c r="F38" i="11"/>
  <c r="E38" i="11"/>
  <c r="D38" i="11"/>
  <c r="C38" i="11"/>
  <c r="K37" i="11"/>
  <c r="K36" i="11"/>
  <c r="K35" i="11"/>
  <c r="J34" i="11"/>
  <c r="I34" i="11"/>
  <c r="H34" i="11"/>
  <c r="G34" i="11"/>
  <c r="F34" i="11"/>
  <c r="E34" i="11"/>
  <c r="D34" i="11"/>
  <c r="C34" i="11"/>
  <c r="K33" i="11"/>
  <c r="K32" i="11"/>
  <c r="K31" i="11"/>
  <c r="J30" i="11"/>
  <c r="I30" i="11"/>
  <c r="H30" i="11"/>
  <c r="G30" i="11"/>
  <c r="F30" i="11"/>
  <c r="E30" i="11"/>
  <c r="D30" i="11"/>
  <c r="C30" i="11"/>
  <c r="K29" i="11"/>
  <c r="K28" i="11"/>
  <c r="K27" i="11"/>
  <c r="J26" i="11"/>
  <c r="I26" i="11"/>
  <c r="H26" i="11"/>
  <c r="G26" i="11"/>
  <c r="F26" i="11"/>
  <c r="E26" i="11"/>
  <c r="D26" i="11"/>
  <c r="C26" i="11"/>
  <c r="K25" i="11"/>
  <c r="K24" i="11"/>
  <c r="K23" i="11"/>
  <c r="J22" i="11"/>
  <c r="I22" i="11"/>
  <c r="H22" i="11"/>
  <c r="G22" i="11"/>
  <c r="F22" i="11"/>
  <c r="E22" i="11"/>
  <c r="D22" i="11"/>
  <c r="C22" i="11"/>
  <c r="K21" i="11"/>
  <c r="K20" i="11"/>
  <c r="K19" i="11"/>
  <c r="J18" i="11"/>
  <c r="I18" i="11"/>
  <c r="H18" i="11"/>
  <c r="G18" i="11"/>
  <c r="F18" i="11"/>
  <c r="E18" i="11"/>
  <c r="D18" i="11"/>
  <c r="C18" i="11"/>
  <c r="K17" i="11"/>
  <c r="K16" i="11"/>
  <c r="K15" i="11"/>
  <c r="J14" i="11"/>
  <c r="I14" i="11"/>
  <c r="H14" i="11"/>
  <c r="G14" i="11"/>
  <c r="F14" i="11"/>
  <c r="E14" i="11"/>
  <c r="D14" i="11"/>
  <c r="C14" i="11"/>
  <c r="K13" i="11"/>
  <c r="K12" i="11"/>
  <c r="K14" i="11" s="1"/>
  <c r="K11" i="11"/>
  <c r="J10" i="11"/>
  <c r="I10" i="11"/>
  <c r="H10" i="11"/>
  <c r="G10" i="11"/>
  <c r="F10" i="11"/>
  <c r="E10" i="11"/>
  <c r="D10" i="11"/>
  <c r="C10" i="11"/>
  <c r="K9" i="11"/>
  <c r="K8" i="11"/>
  <c r="K7" i="11"/>
  <c r="K10" i="11" s="1"/>
  <c r="J6" i="11"/>
  <c r="I6" i="11"/>
  <c r="H6" i="11"/>
  <c r="G6" i="11"/>
  <c r="F6" i="11"/>
  <c r="E6" i="11"/>
  <c r="D6" i="11"/>
  <c r="C6" i="11"/>
  <c r="K5" i="11"/>
  <c r="K4" i="11"/>
  <c r="K3" i="11"/>
  <c r="K3" i="10"/>
  <c r="K4" i="10"/>
  <c r="K5" i="10"/>
  <c r="K7" i="10"/>
  <c r="K8" i="10"/>
  <c r="K9" i="10"/>
  <c r="K11" i="10"/>
  <c r="K12" i="10"/>
  <c r="K13" i="10"/>
  <c r="K15" i="10"/>
  <c r="K16" i="10"/>
  <c r="K17" i="10"/>
  <c r="K19" i="10"/>
  <c r="K22" i="10" s="1"/>
  <c r="K20" i="10"/>
  <c r="K21" i="10"/>
  <c r="K23" i="10"/>
  <c r="K24" i="10"/>
  <c r="K25" i="10"/>
  <c r="K27" i="10"/>
  <c r="K28" i="10"/>
  <c r="K29" i="10"/>
  <c r="K31" i="10"/>
  <c r="K32" i="10"/>
  <c r="K33" i="10"/>
  <c r="K35" i="10"/>
  <c r="K36" i="10"/>
  <c r="K37" i="10"/>
  <c r="J6" i="10"/>
  <c r="J10" i="10"/>
  <c r="J14" i="10"/>
  <c r="J18" i="10"/>
  <c r="J22" i="10"/>
  <c r="J26" i="10"/>
  <c r="J30" i="10"/>
  <c r="J34" i="10"/>
  <c r="J38" i="10"/>
  <c r="I6" i="10"/>
  <c r="I10" i="10"/>
  <c r="I14" i="10"/>
  <c r="I18" i="10"/>
  <c r="I22" i="10"/>
  <c r="I26" i="10"/>
  <c r="I30" i="10"/>
  <c r="I34" i="10"/>
  <c r="I38" i="10"/>
  <c r="H6" i="10"/>
  <c r="H10" i="10"/>
  <c r="H14" i="10"/>
  <c r="H18" i="10"/>
  <c r="H22" i="10"/>
  <c r="H26" i="10"/>
  <c r="H30" i="10"/>
  <c r="H34" i="10"/>
  <c r="H38" i="10"/>
  <c r="G6" i="10"/>
  <c r="G10" i="10"/>
  <c r="G14" i="10"/>
  <c r="G18" i="10"/>
  <c r="G22" i="10"/>
  <c r="G26" i="10"/>
  <c r="G30" i="10"/>
  <c r="G34" i="10"/>
  <c r="G38" i="10"/>
  <c r="F6" i="10"/>
  <c r="F10" i="10"/>
  <c r="F14" i="10"/>
  <c r="F18" i="10"/>
  <c r="F22" i="10"/>
  <c r="F26" i="10"/>
  <c r="F30" i="10"/>
  <c r="F34" i="10"/>
  <c r="F38" i="10"/>
  <c r="E6" i="10"/>
  <c r="E10" i="10"/>
  <c r="E14" i="10"/>
  <c r="E18" i="10"/>
  <c r="E22" i="10"/>
  <c r="E26" i="10"/>
  <c r="E30" i="10"/>
  <c r="E34" i="10"/>
  <c r="E38" i="10"/>
  <c r="D6" i="10"/>
  <c r="D10" i="10"/>
  <c r="D14" i="10"/>
  <c r="D18" i="10"/>
  <c r="D22" i="10"/>
  <c r="D26" i="10"/>
  <c r="D30" i="10"/>
  <c r="D34" i="10"/>
  <c r="D38" i="10"/>
  <c r="C6" i="10"/>
  <c r="C10" i="10"/>
  <c r="C14" i="10"/>
  <c r="C18" i="10"/>
  <c r="C22" i="10"/>
  <c r="C26" i="10"/>
  <c r="C30" i="10"/>
  <c r="C34" i="10"/>
  <c r="C38" i="10"/>
  <c r="E42" i="9"/>
  <c r="K3" i="9"/>
  <c r="K6" i="9" s="1"/>
  <c r="K4" i="9"/>
  <c r="K5" i="9"/>
  <c r="K7" i="9"/>
  <c r="K8" i="9"/>
  <c r="K9" i="9"/>
  <c r="K11" i="9"/>
  <c r="K12" i="9"/>
  <c r="K13" i="9"/>
  <c r="K15" i="9"/>
  <c r="K16" i="9"/>
  <c r="K17" i="9"/>
  <c r="K19" i="9"/>
  <c r="K20" i="9"/>
  <c r="K21" i="9"/>
  <c r="K23" i="9"/>
  <c r="K26" i="9" s="1"/>
  <c r="K24" i="9"/>
  <c r="K25" i="9"/>
  <c r="K27" i="9"/>
  <c r="K28" i="9"/>
  <c r="K29" i="9"/>
  <c r="K31" i="9"/>
  <c r="K32" i="9"/>
  <c r="K33" i="9"/>
  <c r="K35" i="9"/>
  <c r="K36" i="9"/>
  <c r="K37" i="9"/>
  <c r="K39" i="9"/>
  <c r="K40" i="9"/>
  <c r="K41" i="9"/>
  <c r="K43" i="9"/>
  <c r="K44" i="9"/>
  <c r="K45" i="9"/>
  <c r="J6" i="9"/>
  <c r="J10" i="9"/>
  <c r="J14" i="9"/>
  <c r="J18" i="9"/>
  <c r="J22" i="9"/>
  <c r="J26" i="9"/>
  <c r="J30" i="9"/>
  <c r="J34" i="9"/>
  <c r="J38" i="9"/>
  <c r="J42" i="9"/>
  <c r="J46" i="9"/>
  <c r="I6" i="9"/>
  <c r="I10" i="9"/>
  <c r="I14" i="9"/>
  <c r="I18" i="9"/>
  <c r="I22" i="9"/>
  <c r="I26" i="9"/>
  <c r="I30" i="9"/>
  <c r="I34" i="9"/>
  <c r="I38" i="9"/>
  <c r="I42" i="9"/>
  <c r="I46" i="9"/>
  <c r="H6" i="9"/>
  <c r="H10" i="9"/>
  <c r="H14" i="9"/>
  <c r="H18" i="9"/>
  <c r="H22" i="9"/>
  <c r="H26" i="9"/>
  <c r="H30" i="9"/>
  <c r="H34" i="9"/>
  <c r="H38" i="9"/>
  <c r="H42" i="9"/>
  <c r="H46" i="9"/>
  <c r="G6" i="9"/>
  <c r="G10" i="9"/>
  <c r="G14" i="9"/>
  <c r="G18" i="9"/>
  <c r="G22" i="9"/>
  <c r="G26" i="9"/>
  <c r="G30" i="9"/>
  <c r="G34" i="9"/>
  <c r="G38" i="9"/>
  <c r="G42" i="9"/>
  <c r="G46" i="9"/>
  <c r="F6" i="9"/>
  <c r="F10" i="9"/>
  <c r="F14" i="9"/>
  <c r="F18" i="9"/>
  <c r="F22" i="9"/>
  <c r="F26" i="9"/>
  <c r="F30" i="9"/>
  <c r="F34" i="9"/>
  <c r="F38" i="9"/>
  <c r="F42" i="9"/>
  <c r="F46" i="9"/>
  <c r="E6" i="9"/>
  <c r="E10" i="9"/>
  <c r="E14" i="9"/>
  <c r="E18" i="9"/>
  <c r="E22" i="9"/>
  <c r="E26" i="9"/>
  <c r="E30" i="9"/>
  <c r="E34" i="9"/>
  <c r="E38" i="9"/>
  <c r="E46" i="9"/>
  <c r="D6" i="9"/>
  <c r="D10" i="9"/>
  <c r="D14" i="9"/>
  <c r="D18" i="9"/>
  <c r="D22" i="9"/>
  <c r="D26" i="9"/>
  <c r="D30" i="9"/>
  <c r="D34" i="9"/>
  <c r="D38" i="9"/>
  <c r="D42" i="9"/>
  <c r="D46" i="9"/>
  <c r="C6" i="9"/>
  <c r="C10" i="9"/>
  <c r="C14" i="9"/>
  <c r="C18" i="9"/>
  <c r="C22" i="9"/>
  <c r="C26" i="9"/>
  <c r="C30" i="9"/>
  <c r="C34" i="9"/>
  <c r="C38" i="9"/>
  <c r="C42" i="9"/>
  <c r="C46" i="9"/>
  <c r="K3" i="4"/>
  <c r="K4" i="4"/>
  <c r="K6" i="4" s="1"/>
  <c r="K5" i="4"/>
  <c r="K7" i="4"/>
  <c r="K8" i="4"/>
  <c r="K9" i="4"/>
  <c r="K11" i="4"/>
  <c r="K14" i="4" s="1"/>
  <c r="K12" i="4"/>
  <c r="K13" i="4"/>
  <c r="K15" i="4"/>
  <c r="K16" i="4"/>
  <c r="K17" i="4"/>
  <c r="K19" i="4"/>
  <c r="K20" i="4"/>
  <c r="K21" i="4"/>
  <c r="K23" i="4"/>
  <c r="K24" i="4"/>
  <c r="K25" i="4"/>
  <c r="K26" i="4" s="1"/>
  <c r="K27" i="4"/>
  <c r="K28" i="4"/>
  <c r="K29" i="4"/>
  <c r="K30" i="4" s="1"/>
  <c r="K31" i="4"/>
  <c r="K32" i="4"/>
  <c r="K33" i="4"/>
  <c r="K35" i="4"/>
  <c r="K36" i="4"/>
  <c r="K37" i="4"/>
  <c r="K39" i="4"/>
  <c r="K40" i="4"/>
  <c r="K41" i="4"/>
  <c r="K43" i="4"/>
  <c r="K44" i="4"/>
  <c r="K46" i="4" s="1"/>
  <c r="K45" i="4"/>
  <c r="K47" i="4"/>
  <c r="K48" i="4"/>
  <c r="K49" i="4"/>
  <c r="K51" i="4"/>
  <c r="K52" i="4"/>
  <c r="K53" i="4"/>
  <c r="K55" i="4"/>
  <c r="K56" i="4"/>
  <c r="K57" i="4"/>
  <c r="J6" i="4"/>
  <c r="J10" i="4"/>
  <c r="J14" i="4"/>
  <c r="J18" i="4"/>
  <c r="J22" i="4"/>
  <c r="J26" i="4"/>
  <c r="J30" i="4"/>
  <c r="J34" i="4"/>
  <c r="J38" i="4"/>
  <c r="J42" i="4"/>
  <c r="J46" i="4"/>
  <c r="J50" i="4"/>
  <c r="J54" i="4"/>
  <c r="J58" i="4"/>
  <c r="I6" i="4"/>
  <c r="I10" i="4"/>
  <c r="I14" i="4"/>
  <c r="I18" i="4"/>
  <c r="I22" i="4"/>
  <c r="I26" i="4"/>
  <c r="I30" i="4"/>
  <c r="I34" i="4"/>
  <c r="I38" i="4"/>
  <c r="I42" i="4"/>
  <c r="I46" i="4"/>
  <c r="I50" i="4"/>
  <c r="I54" i="4"/>
  <c r="I58" i="4"/>
  <c r="H6" i="4"/>
  <c r="H10" i="4"/>
  <c r="H14" i="4"/>
  <c r="H18" i="4"/>
  <c r="H22" i="4"/>
  <c r="H26" i="4"/>
  <c r="H30" i="4"/>
  <c r="H34" i="4"/>
  <c r="H38" i="4"/>
  <c r="H42" i="4"/>
  <c r="H46" i="4"/>
  <c r="H50" i="4"/>
  <c r="H54" i="4"/>
  <c r="H58" i="4"/>
  <c r="G6" i="4"/>
  <c r="G10" i="4"/>
  <c r="G14" i="4"/>
  <c r="G18" i="4"/>
  <c r="G22" i="4"/>
  <c r="G26" i="4"/>
  <c r="G30" i="4"/>
  <c r="G34" i="4"/>
  <c r="G38" i="4"/>
  <c r="G42" i="4"/>
  <c r="G46" i="4"/>
  <c r="G50" i="4"/>
  <c r="G54" i="4"/>
  <c r="G58" i="4"/>
  <c r="F6" i="4"/>
  <c r="F10" i="4"/>
  <c r="F14" i="4"/>
  <c r="F18" i="4"/>
  <c r="F22" i="4"/>
  <c r="F26" i="4"/>
  <c r="F30" i="4"/>
  <c r="F34" i="4"/>
  <c r="F38" i="4"/>
  <c r="F42" i="4"/>
  <c r="F46" i="4"/>
  <c r="F50" i="4"/>
  <c r="F54" i="4"/>
  <c r="F58" i="4"/>
  <c r="E6" i="4"/>
  <c r="E10" i="4"/>
  <c r="E14" i="4"/>
  <c r="E18" i="4"/>
  <c r="E22" i="4"/>
  <c r="E26" i="4"/>
  <c r="E30" i="4"/>
  <c r="E34" i="4"/>
  <c r="E38" i="4"/>
  <c r="E42" i="4"/>
  <c r="E46" i="4"/>
  <c r="E50" i="4"/>
  <c r="E54" i="4"/>
  <c r="E58" i="4"/>
  <c r="D6" i="4"/>
  <c r="D10" i="4"/>
  <c r="D14" i="4"/>
  <c r="D18" i="4"/>
  <c r="D22" i="4"/>
  <c r="D26" i="4"/>
  <c r="D30" i="4"/>
  <c r="D34" i="4"/>
  <c r="D38" i="4"/>
  <c r="D42" i="4"/>
  <c r="D46" i="4"/>
  <c r="D50" i="4"/>
  <c r="D54" i="4"/>
  <c r="D58" i="4"/>
  <c r="C6" i="4"/>
  <c r="C10" i="4"/>
  <c r="C14" i="4"/>
  <c r="C18" i="4"/>
  <c r="C22" i="4"/>
  <c r="C26" i="4"/>
  <c r="C30" i="4"/>
  <c r="C34" i="4"/>
  <c r="C38" i="4"/>
  <c r="C42" i="4"/>
  <c r="C46" i="4"/>
  <c r="C50" i="4"/>
  <c r="C54" i="4"/>
  <c r="C58" i="4"/>
  <c r="K59" i="3"/>
  <c r="K60" i="3"/>
  <c r="K61" i="3"/>
  <c r="J62" i="3"/>
  <c r="I62" i="3"/>
  <c r="H62" i="3"/>
  <c r="G62" i="3"/>
  <c r="F62" i="3"/>
  <c r="E62" i="3"/>
  <c r="D62" i="3"/>
  <c r="C62" i="3"/>
  <c r="K27" i="3"/>
  <c r="K28" i="3"/>
  <c r="K29" i="3"/>
  <c r="J30" i="3"/>
  <c r="I30" i="3"/>
  <c r="H30" i="3"/>
  <c r="G30" i="3"/>
  <c r="F30" i="3"/>
  <c r="E30" i="3"/>
  <c r="D30" i="3"/>
  <c r="C30" i="3"/>
  <c r="K23" i="3"/>
  <c r="K24" i="3"/>
  <c r="K25" i="3"/>
  <c r="J26" i="3"/>
  <c r="I26" i="3"/>
  <c r="H26" i="3"/>
  <c r="G26" i="3"/>
  <c r="F26" i="3"/>
  <c r="E26" i="3"/>
  <c r="D26" i="3"/>
  <c r="C26" i="3"/>
  <c r="K3" i="3"/>
  <c r="K4" i="3"/>
  <c r="K5" i="3"/>
  <c r="K6" i="3" s="1"/>
  <c r="K7" i="3"/>
  <c r="K8" i="3"/>
  <c r="K9" i="3"/>
  <c r="K11" i="3"/>
  <c r="K12" i="3"/>
  <c r="K13" i="3"/>
  <c r="K15" i="3"/>
  <c r="K16" i="3"/>
  <c r="K17" i="3"/>
  <c r="K19" i="3"/>
  <c r="K20" i="3"/>
  <c r="K21" i="3"/>
  <c r="K31" i="3"/>
  <c r="K32" i="3"/>
  <c r="K33" i="3"/>
  <c r="K35" i="3"/>
  <c r="K36" i="3"/>
  <c r="K37" i="3"/>
  <c r="K39" i="3"/>
  <c r="K40" i="3"/>
  <c r="K41" i="3"/>
  <c r="K42" i="3" s="1"/>
  <c r="K43" i="3"/>
  <c r="K44" i="3"/>
  <c r="K45" i="3"/>
  <c r="K47" i="3"/>
  <c r="K48" i="3"/>
  <c r="K49" i="3"/>
  <c r="K51" i="3"/>
  <c r="K52" i="3"/>
  <c r="K53" i="3"/>
  <c r="K55" i="3"/>
  <c r="K56" i="3"/>
  <c r="K57" i="3"/>
  <c r="K63" i="3"/>
  <c r="K64" i="3"/>
  <c r="K65" i="3"/>
  <c r="K67" i="3"/>
  <c r="K68" i="3"/>
  <c r="K69" i="3"/>
  <c r="J6" i="3"/>
  <c r="J10" i="3"/>
  <c r="J14" i="3"/>
  <c r="J18" i="3"/>
  <c r="J22" i="3"/>
  <c r="J34" i="3"/>
  <c r="J38" i="3"/>
  <c r="J42" i="3"/>
  <c r="J46" i="3"/>
  <c r="J50" i="3"/>
  <c r="J54" i="3"/>
  <c r="J58" i="3"/>
  <c r="J66" i="3"/>
  <c r="J70" i="3"/>
  <c r="I6" i="3"/>
  <c r="I10" i="3"/>
  <c r="I14" i="3"/>
  <c r="I18" i="3"/>
  <c r="I22" i="3"/>
  <c r="I34" i="3"/>
  <c r="I38" i="3"/>
  <c r="I42" i="3"/>
  <c r="I46" i="3"/>
  <c r="I50" i="3"/>
  <c r="I54" i="3"/>
  <c r="I58" i="3"/>
  <c r="I66" i="3"/>
  <c r="I70" i="3"/>
  <c r="H6" i="3"/>
  <c r="H10" i="3"/>
  <c r="H14" i="3"/>
  <c r="H18" i="3"/>
  <c r="H22" i="3"/>
  <c r="H34" i="3"/>
  <c r="H38" i="3"/>
  <c r="H42" i="3"/>
  <c r="H46" i="3"/>
  <c r="H50" i="3"/>
  <c r="H54" i="3"/>
  <c r="H58" i="3"/>
  <c r="H66" i="3"/>
  <c r="H70" i="3"/>
  <c r="G6" i="3"/>
  <c r="G10" i="3"/>
  <c r="G14" i="3"/>
  <c r="G18" i="3"/>
  <c r="G22" i="3"/>
  <c r="G34" i="3"/>
  <c r="G38" i="3"/>
  <c r="G42" i="3"/>
  <c r="G46" i="3"/>
  <c r="G50" i="3"/>
  <c r="G54" i="3"/>
  <c r="G58" i="3"/>
  <c r="G66" i="3"/>
  <c r="G70" i="3"/>
  <c r="F6" i="3"/>
  <c r="F10" i="3"/>
  <c r="F14" i="3"/>
  <c r="F18" i="3"/>
  <c r="F22" i="3"/>
  <c r="F34" i="3"/>
  <c r="F38" i="3"/>
  <c r="F42" i="3"/>
  <c r="F46" i="3"/>
  <c r="F50" i="3"/>
  <c r="F54" i="3"/>
  <c r="F58" i="3"/>
  <c r="F66" i="3"/>
  <c r="F70" i="3"/>
  <c r="E6" i="3"/>
  <c r="E10" i="3"/>
  <c r="E14" i="3"/>
  <c r="E18" i="3"/>
  <c r="E22" i="3"/>
  <c r="E34" i="3"/>
  <c r="E38" i="3"/>
  <c r="E42" i="3"/>
  <c r="E46" i="3"/>
  <c r="E50" i="3"/>
  <c r="E54" i="3"/>
  <c r="E58" i="3"/>
  <c r="E66" i="3"/>
  <c r="E70" i="3"/>
  <c r="D6" i="3"/>
  <c r="D10" i="3"/>
  <c r="D14" i="3"/>
  <c r="D18" i="3"/>
  <c r="D22" i="3"/>
  <c r="D34" i="3"/>
  <c r="D38" i="3"/>
  <c r="D42" i="3"/>
  <c r="D46" i="3"/>
  <c r="D50" i="3"/>
  <c r="D54" i="3"/>
  <c r="D58" i="3"/>
  <c r="D66" i="3"/>
  <c r="D70" i="3"/>
  <c r="C6" i="3"/>
  <c r="C10" i="3"/>
  <c r="C14" i="3"/>
  <c r="C18" i="3"/>
  <c r="C22" i="3"/>
  <c r="C34" i="3"/>
  <c r="C38" i="3"/>
  <c r="C42" i="3"/>
  <c r="C46" i="3"/>
  <c r="C50" i="3"/>
  <c r="C54" i="3"/>
  <c r="C58" i="3"/>
  <c r="C66" i="3"/>
  <c r="C70" i="3"/>
  <c r="K47" i="2"/>
  <c r="K48" i="2"/>
  <c r="K49" i="2"/>
  <c r="J50" i="2"/>
  <c r="I50" i="2"/>
  <c r="H50" i="2"/>
  <c r="G50" i="2"/>
  <c r="F50" i="2"/>
  <c r="E50" i="2"/>
  <c r="D50" i="2"/>
  <c r="C50" i="2"/>
  <c r="K7" i="2"/>
  <c r="K8" i="2"/>
  <c r="K9" i="2"/>
  <c r="J10" i="2"/>
  <c r="I10" i="2"/>
  <c r="H10" i="2"/>
  <c r="G10" i="2"/>
  <c r="F10" i="2"/>
  <c r="E10" i="2"/>
  <c r="D10" i="2"/>
  <c r="C10" i="2"/>
  <c r="K3" i="2"/>
  <c r="K4" i="2"/>
  <c r="K5" i="2"/>
  <c r="K11" i="2"/>
  <c r="K12" i="2"/>
  <c r="K13" i="2"/>
  <c r="K15" i="2"/>
  <c r="K16" i="2"/>
  <c r="K17" i="2"/>
  <c r="K19" i="2"/>
  <c r="K20" i="2"/>
  <c r="K21" i="2"/>
  <c r="K23" i="2"/>
  <c r="K26" i="2" s="1"/>
  <c r="K24" i="2"/>
  <c r="K25" i="2"/>
  <c r="K27" i="2"/>
  <c r="K28" i="2"/>
  <c r="K29" i="2"/>
  <c r="K31" i="2"/>
  <c r="K32" i="2"/>
  <c r="K33" i="2"/>
  <c r="K34" i="2" s="1"/>
  <c r="K35" i="2"/>
  <c r="K36" i="2"/>
  <c r="K37" i="2"/>
  <c r="K39" i="2"/>
  <c r="K42" i="2" s="1"/>
  <c r="K40" i="2"/>
  <c r="K41" i="2"/>
  <c r="K43" i="2"/>
  <c r="K44" i="2"/>
  <c r="K45" i="2"/>
  <c r="K51" i="2"/>
  <c r="K52" i="2"/>
  <c r="K53" i="2"/>
  <c r="K55" i="2"/>
  <c r="K56" i="2"/>
  <c r="K57" i="2"/>
  <c r="J6" i="2"/>
  <c r="J14" i="2"/>
  <c r="J18" i="2"/>
  <c r="J22" i="2"/>
  <c r="J26" i="2"/>
  <c r="J30" i="2"/>
  <c r="J34" i="2"/>
  <c r="J38" i="2"/>
  <c r="J42" i="2"/>
  <c r="J46" i="2"/>
  <c r="J54" i="2"/>
  <c r="J58" i="2"/>
  <c r="I6" i="2"/>
  <c r="I14" i="2"/>
  <c r="I18" i="2"/>
  <c r="I22" i="2"/>
  <c r="I26" i="2"/>
  <c r="I30" i="2"/>
  <c r="I34" i="2"/>
  <c r="I38" i="2"/>
  <c r="I42" i="2"/>
  <c r="I46" i="2"/>
  <c r="I54" i="2"/>
  <c r="I58" i="2"/>
  <c r="H6" i="2"/>
  <c r="H14" i="2"/>
  <c r="H18" i="2"/>
  <c r="H22" i="2"/>
  <c r="H26" i="2"/>
  <c r="H30" i="2"/>
  <c r="H34" i="2"/>
  <c r="H38" i="2"/>
  <c r="H42" i="2"/>
  <c r="H46" i="2"/>
  <c r="H54" i="2"/>
  <c r="H58" i="2"/>
  <c r="G6" i="2"/>
  <c r="G14" i="2"/>
  <c r="G18" i="2"/>
  <c r="G22" i="2"/>
  <c r="G26" i="2"/>
  <c r="G30" i="2"/>
  <c r="G34" i="2"/>
  <c r="G38" i="2"/>
  <c r="G42" i="2"/>
  <c r="G46" i="2"/>
  <c r="G54" i="2"/>
  <c r="G58" i="2"/>
  <c r="F6" i="2"/>
  <c r="F14" i="2"/>
  <c r="F18" i="2"/>
  <c r="F22" i="2"/>
  <c r="F26" i="2"/>
  <c r="F30" i="2"/>
  <c r="F34" i="2"/>
  <c r="F38" i="2"/>
  <c r="F42" i="2"/>
  <c r="F46" i="2"/>
  <c r="F54" i="2"/>
  <c r="F58" i="2"/>
  <c r="E6" i="2"/>
  <c r="E14" i="2"/>
  <c r="E18" i="2"/>
  <c r="E22" i="2"/>
  <c r="E26" i="2"/>
  <c r="E30" i="2"/>
  <c r="E34" i="2"/>
  <c r="E38" i="2"/>
  <c r="E42" i="2"/>
  <c r="E46" i="2"/>
  <c r="E54" i="2"/>
  <c r="E58" i="2"/>
  <c r="D6" i="2"/>
  <c r="D14" i="2"/>
  <c r="D18" i="2"/>
  <c r="D22" i="2"/>
  <c r="D26" i="2"/>
  <c r="D30" i="2"/>
  <c r="D34" i="2"/>
  <c r="D38" i="2"/>
  <c r="D42" i="2"/>
  <c r="D46" i="2"/>
  <c r="D54" i="2"/>
  <c r="D58" i="2"/>
  <c r="C6" i="2"/>
  <c r="C14" i="2"/>
  <c r="C18" i="2"/>
  <c r="C22" i="2"/>
  <c r="C26" i="2"/>
  <c r="C30" i="2"/>
  <c r="C34" i="2"/>
  <c r="C38" i="2"/>
  <c r="C42" i="2"/>
  <c r="C46" i="2"/>
  <c r="C54" i="2"/>
  <c r="C58" i="2"/>
  <c r="K47" i="1"/>
  <c r="K48" i="1"/>
  <c r="J50" i="1"/>
  <c r="I50" i="1"/>
  <c r="H50" i="1"/>
  <c r="G50" i="1"/>
  <c r="F50" i="1"/>
  <c r="E50" i="1"/>
  <c r="D50" i="1"/>
  <c r="C50" i="1"/>
  <c r="K49" i="1"/>
  <c r="K35" i="1"/>
  <c r="K36" i="1"/>
  <c r="K37" i="1"/>
  <c r="J38" i="1"/>
  <c r="I38" i="1"/>
  <c r="H38" i="1"/>
  <c r="G38" i="1"/>
  <c r="F38" i="1"/>
  <c r="E38" i="1"/>
  <c r="D38" i="1"/>
  <c r="C38" i="1"/>
  <c r="K31" i="1"/>
  <c r="K32" i="1"/>
  <c r="K34" i="1" s="1"/>
  <c r="K33" i="1"/>
  <c r="J34" i="1"/>
  <c r="I34" i="1"/>
  <c r="H34" i="1"/>
  <c r="G34" i="1"/>
  <c r="F34" i="1"/>
  <c r="E34" i="1"/>
  <c r="D34" i="1"/>
  <c r="C34" i="1"/>
  <c r="C10" i="1"/>
  <c r="C14" i="1"/>
  <c r="C18" i="1"/>
  <c r="C22" i="1"/>
  <c r="C26" i="1"/>
  <c r="C30" i="1"/>
  <c r="C6" i="1"/>
  <c r="C42" i="1"/>
  <c r="C46" i="1"/>
  <c r="K7" i="1"/>
  <c r="K8" i="1"/>
  <c r="K9" i="1"/>
  <c r="K11" i="1"/>
  <c r="K12" i="1"/>
  <c r="K13" i="1"/>
  <c r="K15" i="1"/>
  <c r="K16" i="1"/>
  <c r="K17" i="1"/>
  <c r="K19" i="1"/>
  <c r="K20" i="1"/>
  <c r="K21" i="1"/>
  <c r="K23" i="1"/>
  <c r="K24" i="1"/>
  <c r="K25" i="1"/>
  <c r="K27" i="1"/>
  <c r="K28" i="1"/>
  <c r="K29" i="1"/>
  <c r="K3" i="1"/>
  <c r="K4" i="1"/>
  <c r="K5" i="1"/>
  <c r="K39" i="1"/>
  <c r="K40" i="1"/>
  <c r="K41" i="1"/>
  <c r="K43" i="1"/>
  <c r="K44" i="1"/>
  <c r="K45" i="1"/>
  <c r="J10" i="1"/>
  <c r="J14" i="1"/>
  <c r="J18" i="1"/>
  <c r="J22" i="1"/>
  <c r="J26" i="1"/>
  <c r="J30" i="1"/>
  <c r="J6" i="1"/>
  <c r="J42" i="1"/>
  <c r="J46" i="1"/>
  <c r="I10" i="1"/>
  <c r="I14" i="1"/>
  <c r="I18" i="1"/>
  <c r="I22" i="1"/>
  <c r="I26" i="1"/>
  <c r="I30" i="1"/>
  <c r="I6" i="1"/>
  <c r="I42" i="1"/>
  <c r="I46" i="1"/>
  <c r="H10" i="1"/>
  <c r="H14" i="1"/>
  <c r="H18" i="1"/>
  <c r="H22" i="1"/>
  <c r="H26" i="1"/>
  <c r="H30" i="1"/>
  <c r="H6" i="1"/>
  <c r="H42" i="1"/>
  <c r="H46" i="1"/>
  <c r="G10" i="1"/>
  <c r="G14" i="1"/>
  <c r="G18" i="1"/>
  <c r="G22" i="1"/>
  <c r="G26" i="1"/>
  <c r="G30" i="1"/>
  <c r="G6" i="1"/>
  <c r="G42" i="1"/>
  <c r="G46" i="1"/>
  <c r="F10" i="1"/>
  <c r="F14" i="1"/>
  <c r="F18" i="1"/>
  <c r="F22" i="1"/>
  <c r="F26" i="1"/>
  <c r="F30" i="1"/>
  <c r="F6" i="1"/>
  <c r="F42" i="1"/>
  <c r="F46" i="1"/>
  <c r="E10" i="1"/>
  <c r="E14" i="1"/>
  <c r="E18" i="1"/>
  <c r="E22" i="1"/>
  <c r="E26" i="1"/>
  <c r="E30" i="1"/>
  <c r="E6" i="1"/>
  <c r="E42" i="1"/>
  <c r="E46" i="1"/>
  <c r="D10" i="1"/>
  <c r="D14" i="1"/>
  <c r="D18" i="1"/>
  <c r="D22" i="1"/>
  <c r="D26" i="1"/>
  <c r="D30" i="1"/>
  <c r="D6" i="1"/>
  <c r="D42" i="1"/>
  <c r="D46" i="1"/>
  <c r="K18" i="14"/>
  <c r="K14" i="10"/>
  <c r="D39" i="22"/>
  <c r="K18" i="20"/>
  <c r="K38" i="23"/>
  <c r="K10" i="23"/>
  <c r="K22" i="9"/>
  <c r="K38" i="12"/>
  <c r="K34" i="22"/>
  <c r="K22" i="12"/>
  <c r="K10" i="20"/>
  <c r="K34" i="12"/>
  <c r="D39" i="15"/>
  <c r="D39" i="19"/>
  <c r="H39" i="22"/>
  <c r="I39" i="14"/>
  <c r="K14" i="9"/>
  <c r="H39" i="10"/>
  <c r="I39" i="15"/>
  <c r="K42" i="9"/>
  <c r="F39" i="10"/>
  <c r="F39" i="12"/>
  <c r="I39" i="23"/>
  <c r="C39" i="23"/>
  <c r="C44" i="23" s="1"/>
  <c r="J39" i="20"/>
  <c r="G39" i="10"/>
  <c r="K34" i="10"/>
  <c r="K26" i="22"/>
  <c r="C39" i="20"/>
  <c r="E39" i="22"/>
  <c r="J71" i="3"/>
  <c r="K38" i="10"/>
  <c r="C39" i="12"/>
  <c r="I39" i="10"/>
  <c r="K6" i="12"/>
  <c r="K38" i="16"/>
  <c r="I39" i="19"/>
  <c r="E39" i="23"/>
  <c r="E44" i="23" s="1"/>
  <c r="F39" i="20"/>
  <c r="K18" i="12"/>
  <c r="E39" i="12"/>
  <c r="J39" i="12"/>
  <c r="K22" i="14"/>
  <c r="F39" i="15"/>
  <c r="K30" i="16"/>
  <c r="G39" i="19"/>
  <c r="J39" i="10"/>
  <c r="J39" i="16"/>
  <c r="H39" i="19"/>
  <c r="J39" i="14"/>
  <c r="C39" i="15"/>
  <c r="E39" i="20"/>
  <c r="I39" i="20"/>
  <c r="K10" i="22"/>
  <c r="C39" i="22"/>
  <c r="G39" i="23"/>
  <c r="G44" i="23" s="1"/>
  <c r="K26" i="15"/>
  <c r="K6" i="17"/>
  <c r="K14" i="17"/>
  <c r="K10" i="19"/>
  <c r="K34" i="20"/>
  <c r="C39" i="10"/>
  <c r="K22" i="2"/>
  <c r="J47" i="9"/>
  <c r="D39" i="10"/>
  <c r="G39" i="12"/>
  <c r="G39" i="20"/>
  <c r="K30" i="10"/>
  <c r="K6" i="15"/>
  <c r="K10" i="17"/>
  <c r="K14" i="20"/>
  <c r="K34" i="23"/>
  <c r="K18" i="10"/>
  <c r="K6" i="11"/>
  <c r="K22" i="11"/>
  <c r="C39" i="11"/>
  <c r="K30" i="12"/>
  <c r="K38" i="14"/>
  <c r="K26" i="16"/>
  <c r="K34" i="19"/>
  <c r="K6" i="22"/>
  <c r="G39" i="22"/>
  <c r="K6" i="23"/>
  <c r="K10" i="1" l="1"/>
  <c r="E39" i="10"/>
  <c r="K18" i="3"/>
  <c r="K10" i="9"/>
  <c r="K18" i="22"/>
  <c r="K30" i="22"/>
  <c r="K26" i="11"/>
  <c r="K38" i="20"/>
  <c r="K26" i="10"/>
  <c r="K10" i="3"/>
  <c r="D59" i="4"/>
  <c r="K50" i="4"/>
  <c r="C47" i="9"/>
  <c r="E47" i="9"/>
  <c r="F47" i="9"/>
  <c r="K38" i="11"/>
  <c r="G39" i="14"/>
  <c r="D39" i="14"/>
  <c r="E39" i="15"/>
  <c r="K22" i="15"/>
  <c r="G39" i="15"/>
  <c r="H39" i="15"/>
  <c r="F39" i="16"/>
  <c r="C39" i="16"/>
  <c r="K22" i="17"/>
  <c r="K30" i="17"/>
  <c r="K14" i="23"/>
  <c r="K14" i="3"/>
  <c r="K34" i="14"/>
  <c r="K18" i="1"/>
  <c r="K30" i="14"/>
  <c r="K22" i="20"/>
  <c r="K26" i="23"/>
  <c r="G51" i="1"/>
  <c r="K50" i="1"/>
  <c r="F59" i="2"/>
  <c r="G59" i="2"/>
  <c r="J59" i="2"/>
  <c r="I71" i="3"/>
  <c r="K66" i="3"/>
  <c r="K46" i="3"/>
  <c r="K46" i="9"/>
  <c r="K30" i="9"/>
  <c r="I39" i="11"/>
  <c r="E39" i="11"/>
  <c r="K26" i="14"/>
  <c r="H43" i="17"/>
  <c r="E43" i="17"/>
  <c r="F43" i="17"/>
  <c r="K18" i="23"/>
  <c r="C51" i="1"/>
  <c r="K18" i="4"/>
  <c r="D39" i="11"/>
  <c r="I44" i="23"/>
  <c r="E51" i="1"/>
  <c r="K14" i="1"/>
  <c r="C59" i="4"/>
  <c r="K42" i="4"/>
  <c r="F51" i="1"/>
  <c r="J51" i="1"/>
  <c r="K54" i="2"/>
  <c r="K18" i="2"/>
  <c r="K6" i="2"/>
  <c r="D59" i="2"/>
  <c r="K50" i="2"/>
  <c r="D71" i="3"/>
  <c r="K54" i="3"/>
  <c r="K22" i="3"/>
  <c r="K26" i="3"/>
  <c r="E59" i="4"/>
  <c r="I59" i="4"/>
  <c r="K58" i="4"/>
  <c r="K10" i="4"/>
  <c r="H51" i="1"/>
  <c r="I59" i="2"/>
  <c r="F71" i="3"/>
  <c r="J59" i="4"/>
  <c r="K22" i="1"/>
  <c r="E59" i="2"/>
  <c r="K46" i="2"/>
  <c r="E71" i="3"/>
  <c r="G59" i="4"/>
  <c r="K54" i="4"/>
  <c r="D51" i="1"/>
  <c r="K46" i="1"/>
  <c r="K26" i="1"/>
  <c r="K38" i="1"/>
  <c r="C59" i="2"/>
  <c r="K58" i="2"/>
  <c r="K38" i="2"/>
  <c r="K30" i="2"/>
  <c r="C71" i="3"/>
  <c r="G71" i="3"/>
  <c r="K70" i="3"/>
  <c r="K58" i="3"/>
  <c r="F59" i="4"/>
  <c r="H59" i="4"/>
  <c r="J39" i="15"/>
  <c r="H39" i="20"/>
  <c r="H47" i="9"/>
  <c r="I47" i="9"/>
  <c r="K34" i="9"/>
  <c r="K18" i="9"/>
  <c r="D39" i="12"/>
  <c r="H39" i="12"/>
  <c r="K10" i="12"/>
  <c r="I39" i="12"/>
  <c r="K26" i="12"/>
  <c r="K14" i="15"/>
  <c r="K14" i="22"/>
  <c r="K6" i="10"/>
  <c r="K34" i="11"/>
  <c r="K39" i="11" s="1"/>
  <c r="K14" i="14"/>
  <c r="K10" i="15"/>
  <c r="K26" i="19"/>
  <c r="K6" i="20"/>
  <c r="D47" i="9"/>
  <c r="G47" i="9"/>
  <c r="K10" i="10"/>
  <c r="K18" i="11"/>
  <c r="F39" i="11"/>
  <c r="K30" i="11"/>
  <c r="K14" i="12"/>
  <c r="K10" i="14"/>
  <c r="E39" i="14"/>
  <c r="K6" i="16"/>
  <c r="H39" i="16"/>
  <c r="K10" i="16"/>
  <c r="I39" i="16"/>
  <c r="G39" i="16"/>
  <c r="K22" i="16"/>
  <c r="D39" i="16"/>
  <c r="K18" i="17"/>
  <c r="K26" i="17"/>
  <c r="C43" i="17"/>
  <c r="D43" i="17"/>
  <c r="K42" i="17"/>
  <c r="K43" i="17" s="1"/>
  <c r="I43" i="17"/>
  <c r="K26" i="20"/>
  <c r="K22" i="22"/>
  <c r="F39" i="22"/>
  <c r="J39" i="22"/>
  <c r="I39" i="22"/>
  <c r="K30" i="23"/>
  <c r="K39" i="23" s="1"/>
  <c r="D39" i="23"/>
  <c r="D44" i="23" s="1"/>
  <c r="H39" i="23"/>
  <c r="H44" i="23" s="1"/>
  <c r="F39" i="23"/>
  <c r="F44" i="23" s="1"/>
  <c r="J39" i="23"/>
  <c r="J44" i="23" s="1"/>
  <c r="H59" i="2"/>
  <c r="I51" i="1"/>
  <c r="K30" i="1"/>
  <c r="K50" i="3"/>
  <c r="K34" i="3"/>
  <c r="K22" i="4"/>
  <c r="E39" i="19"/>
  <c r="K6" i="1"/>
  <c r="K10" i="2"/>
  <c r="K62" i="3"/>
  <c r="G39" i="11"/>
  <c r="H71" i="3"/>
  <c r="K38" i="3"/>
  <c r="K34" i="4"/>
  <c r="K42" i="1"/>
  <c r="K14" i="2"/>
  <c r="K30" i="3"/>
  <c r="K38" i="4"/>
  <c r="K38" i="9"/>
  <c r="K47" i="9" s="1"/>
  <c r="H39" i="11"/>
  <c r="H39" i="14"/>
  <c r="K18" i="16"/>
  <c r="K39" i="16" s="1"/>
  <c r="E39" i="16"/>
  <c r="J43" i="17"/>
  <c r="K30" i="19"/>
  <c r="D39" i="20"/>
  <c r="K43" i="23"/>
  <c r="G43" i="17"/>
  <c r="K30" i="20"/>
  <c r="K39" i="20" s="1"/>
  <c r="J39" i="11"/>
  <c r="K22" i="19"/>
  <c r="F39" i="19"/>
  <c r="K38" i="19"/>
  <c r="K38" i="22"/>
  <c r="K39" i="10" l="1"/>
  <c r="K39" i="15"/>
  <c r="K39" i="14"/>
  <c r="K44" i="23"/>
  <c r="K59" i="4"/>
  <c r="K71" i="3"/>
  <c r="K39" i="22"/>
  <c r="K59" i="2"/>
  <c r="K51" i="1"/>
  <c r="K39" i="12"/>
  <c r="K39" i="19"/>
</calcChain>
</file>

<file path=xl/sharedStrings.xml><?xml version="1.0" encoding="utf-8"?>
<sst xmlns="http://schemas.openxmlformats.org/spreadsheetml/2006/main" count="1659" uniqueCount="46">
  <si>
    <t>ÁJTK</t>
  </si>
  <si>
    <t>tagozat</t>
  </si>
  <si>
    <t>kar</t>
  </si>
  <si>
    <t>N</t>
  </si>
  <si>
    <t>E</t>
  </si>
  <si>
    <t>L</t>
  </si>
  <si>
    <t>Felsőfokú szakképzés</t>
  </si>
  <si>
    <t>Főiskolai szintű képzés</t>
  </si>
  <si>
    <t>Egyetemi szintű képzés</t>
  </si>
  <si>
    <t>Alapképzés</t>
  </si>
  <si>
    <t>Mesterképzés</t>
  </si>
  <si>
    <t>Osztatlanképzés</t>
  </si>
  <si>
    <t>Szakirányú továbbképzés</t>
  </si>
  <si>
    <t>PhD</t>
  </si>
  <si>
    <t>Összesen</t>
  </si>
  <si>
    <t>BTK</t>
  </si>
  <si>
    <t>GYFK-Budapest</t>
  </si>
  <si>
    <t>GYFK-Miskolc</t>
  </si>
  <si>
    <t>IK</t>
  </si>
  <si>
    <t>JTI</t>
  </si>
  <si>
    <t>PPK</t>
  </si>
  <si>
    <t>TÓFK</t>
  </si>
  <si>
    <t>ELTE</t>
  </si>
  <si>
    <t>TÁTK-Budapest</t>
  </si>
  <si>
    <t>TÁTK-Salgótarján</t>
  </si>
  <si>
    <t>TTK-Budapest</t>
  </si>
  <si>
    <t>TTK-Pécs</t>
  </si>
  <si>
    <t>ÁJTK-Budapest</t>
  </si>
  <si>
    <t>ÁJTK-Győr</t>
  </si>
  <si>
    <t>TÓFK-Budapest</t>
  </si>
  <si>
    <t>TÓFK-Szombathely</t>
  </si>
  <si>
    <t>GYFK-Nyíregyháza</t>
  </si>
  <si>
    <t>GYFK-Salgótarján</t>
  </si>
  <si>
    <t>TÓFK-Pécs</t>
  </si>
  <si>
    <t>GYFK</t>
  </si>
  <si>
    <t>TÁTK</t>
  </si>
  <si>
    <t>TTK</t>
  </si>
  <si>
    <t>TÓK</t>
  </si>
  <si>
    <t>BGGyK</t>
  </si>
  <si>
    <t>Osztatlan képzés</t>
  </si>
  <si>
    <t>JTI már nem önálló szervezet, beolvadt az ÁJTK-ba.</t>
  </si>
  <si>
    <t>BBI</t>
  </si>
  <si>
    <t>ELTE BBI-vel</t>
  </si>
  <si>
    <t>BBI = Balassi Intézet nyelvi előkészítősei</t>
  </si>
  <si>
    <t>PPK-Budapest</t>
  </si>
  <si>
    <t>PPK-Miskolc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</si>
</sst>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22"/>
      <name val="Arial"/>
      <family val="2"/>
      <charset val="238"/>
    </font>
    <font>
      <b/>
      <sz val="10"/>
      <color indexed="22"/>
      <name val="Arial"/>
      <family val="2"/>
      <charset val="238"/>
    </font>
    <font>
      <i/>
      <sz val="10"/>
      <color indexed="22"/>
      <name val="Arial"/>
      <family val="2"/>
      <charset val="238"/>
    </font>
    <font>
      <b/>
      <i/>
      <sz val="10"/>
      <color indexed="22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0" tint="-0.3499862666707357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Fill="1"/>
    <xf numFmtId="0" fontId="3" fillId="2" borderId="0" xfId="0" applyFont="1" applyFill="1"/>
    <xf numFmtId="0" fontId="6" fillId="3" borderId="0" xfId="0" applyFont="1" applyFill="1"/>
    <xf numFmtId="0" fontId="6" fillId="4" borderId="0" xfId="0" applyFont="1" applyFill="1"/>
    <xf numFmtId="0" fontId="11" fillId="4" borderId="0" xfId="0" applyFont="1" applyFill="1"/>
    <xf numFmtId="0" fontId="12" fillId="0" borderId="0" xfId="0" applyFont="1"/>
    <xf numFmtId="0" fontId="3" fillId="5" borderId="0" xfId="0" applyFont="1" applyFill="1"/>
    <xf numFmtId="0" fontId="10" fillId="5" borderId="0" xfId="0" applyFont="1" applyFill="1"/>
    <xf numFmtId="0" fontId="13" fillId="6" borderId="0" xfId="0" applyFont="1" applyFill="1"/>
    <xf numFmtId="0" fontId="6" fillId="6" borderId="0" xfId="0" applyFont="1" applyFill="1"/>
    <xf numFmtId="14" fontId="2" fillId="0" borderId="0" xfId="0" applyNumberFormat="1" applyFont="1" applyAlignment="1">
      <alignment horizontal="center"/>
    </xf>
    <xf numFmtId="0" fontId="13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4FDE-A359-4B55-9809-AF6B3B17C793}">
  <dimension ref="A1:K44"/>
  <sheetViews>
    <sheetView tabSelected="1" workbookViewId="0">
      <selection activeCell="D17" sqref="D17"/>
    </sheetView>
  </sheetViews>
  <sheetFormatPr defaultRowHeight="12.75" x14ac:dyDescent="0.2"/>
  <cols>
    <col min="1" max="1" width="14" bestFit="1" customWidth="1"/>
    <col min="2" max="2" width="10" bestFit="1" customWidth="1"/>
    <col min="3" max="3" width="20.85546875" bestFit="1" customWidth="1"/>
    <col min="4" max="4" width="22.28515625" bestFit="1" customWidth="1"/>
    <col min="5" max="5" width="22.5703125" bestFit="1" customWidth="1"/>
    <col min="6" max="6" width="11.42578125" bestFit="1" customWidth="1"/>
    <col min="7" max="7" width="13.42578125" bestFit="1" customWidth="1"/>
    <col min="8" max="8" width="16.42578125" bestFit="1" customWidth="1"/>
    <col min="9" max="9" width="24.5703125" bestFit="1" customWidth="1"/>
    <col min="10" max="10" width="5.5703125" bestFit="1" customWidth="1"/>
    <col min="11" max="11" width="9.42578125" bestFit="1" customWidth="1"/>
  </cols>
  <sheetData>
    <row r="1" spans="1:11" x14ac:dyDescent="0.2">
      <c r="A1" s="17">
        <v>41713</v>
      </c>
      <c r="B1" s="17"/>
    </row>
    <row r="2" spans="1:11" x14ac:dyDescent="0.2">
      <c r="A2" s="2" t="s">
        <v>2</v>
      </c>
      <c r="B2" s="2" t="s">
        <v>1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39</v>
      </c>
      <c r="I2" s="2" t="s">
        <v>12</v>
      </c>
      <c r="J2" s="2" t="s">
        <v>13</v>
      </c>
      <c r="K2" s="2" t="s">
        <v>14</v>
      </c>
    </row>
    <row r="3" spans="1:11" x14ac:dyDescent="0.2">
      <c r="A3" t="s">
        <v>0</v>
      </c>
      <c r="B3" t="s">
        <v>3</v>
      </c>
      <c r="E3">
        <v>12</v>
      </c>
      <c r="F3">
        <v>308</v>
      </c>
      <c r="G3">
        <v>176</v>
      </c>
      <c r="H3">
        <v>1925</v>
      </c>
      <c r="J3">
        <v>37</v>
      </c>
      <c r="K3">
        <f>SUM(C3:J3)</f>
        <v>2458</v>
      </c>
    </row>
    <row r="4" spans="1:11" x14ac:dyDescent="0.2">
      <c r="A4" t="s">
        <v>0</v>
      </c>
      <c r="B4" t="s">
        <v>4</v>
      </c>
      <c r="H4">
        <v>3</v>
      </c>
      <c r="K4">
        <f>SUM(C4:J4)</f>
        <v>3</v>
      </c>
    </row>
    <row r="5" spans="1:11" x14ac:dyDescent="0.2">
      <c r="A5" t="s">
        <v>0</v>
      </c>
      <c r="B5" t="s">
        <v>5</v>
      </c>
      <c r="E5">
        <v>9</v>
      </c>
      <c r="F5">
        <v>471</v>
      </c>
      <c r="G5">
        <v>36</v>
      </c>
      <c r="H5">
        <v>597</v>
      </c>
      <c r="I5">
        <v>198</v>
      </c>
      <c r="J5">
        <v>85</v>
      </c>
      <c r="K5">
        <f>SUM(C5:J5)</f>
        <v>1396</v>
      </c>
    </row>
    <row r="6" spans="1:11" x14ac:dyDescent="0.2">
      <c r="A6" s="8" t="s">
        <v>0</v>
      </c>
      <c r="B6" s="8" t="s">
        <v>14</v>
      </c>
      <c r="C6" s="8">
        <f>SUM(C3:C5)</f>
        <v>0</v>
      </c>
      <c r="D6" s="8">
        <f t="shared" ref="D6:K6" si="0">SUM(D3:D5)</f>
        <v>0</v>
      </c>
      <c r="E6" s="8">
        <f t="shared" si="0"/>
        <v>21</v>
      </c>
      <c r="F6" s="8">
        <f t="shared" si="0"/>
        <v>779</v>
      </c>
      <c r="G6" s="8">
        <f t="shared" si="0"/>
        <v>212</v>
      </c>
      <c r="H6" s="8">
        <f t="shared" si="0"/>
        <v>2525</v>
      </c>
      <c r="I6" s="8">
        <f t="shared" si="0"/>
        <v>198</v>
      </c>
      <c r="J6" s="8">
        <f t="shared" si="0"/>
        <v>122</v>
      </c>
      <c r="K6" s="8">
        <f t="shared" si="0"/>
        <v>3857</v>
      </c>
    </row>
    <row r="7" spans="1:11" x14ac:dyDescent="0.2">
      <c r="A7" t="s">
        <v>15</v>
      </c>
      <c r="B7" t="s">
        <v>3</v>
      </c>
      <c r="C7">
        <v>16</v>
      </c>
      <c r="E7">
        <v>30</v>
      </c>
      <c r="F7">
        <v>4325</v>
      </c>
      <c r="G7">
        <v>1349</v>
      </c>
      <c r="H7">
        <v>221</v>
      </c>
      <c r="I7">
        <v>21</v>
      </c>
      <c r="J7">
        <v>594</v>
      </c>
      <c r="K7">
        <f>SUM(C7:J7)</f>
        <v>6556</v>
      </c>
    </row>
    <row r="8" spans="1:11" x14ac:dyDescent="0.2">
      <c r="A8" t="s">
        <v>15</v>
      </c>
      <c r="B8" t="s">
        <v>4</v>
      </c>
      <c r="E8">
        <v>1</v>
      </c>
      <c r="I8">
        <v>7</v>
      </c>
      <c r="K8">
        <f>SUM(C8:J8)</f>
        <v>8</v>
      </c>
    </row>
    <row r="9" spans="1:11" x14ac:dyDescent="0.2">
      <c r="A9" t="s">
        <v>15</v>
      </c>
      <c r="B9" t="s">
        <v>5</v>
      </c>
      <c r="F9">
        <v>10</v>
      </c>
      <c r="G9">
        <v>19</v>
      </c>
      <c r="K9">
        <f>SUM(C9:J9)</f>
        <v>29</v>
      </c>
    </row>
    <row r="10" spans="1:11" x14ac:dyDescent="0.2">
      <c r="A10" s="8" t="s">
        <v>15</v>
      </c>
      <c r="B10" s="8" t="s">
        <v>14</v>
      </c>
      <c r="C10" s="8">
        <f t="shared" ref="C10:K10" si="1">SUM(C7:C9)</f>
        <v>16</v>
      </c>
      <c r="D10" s="8">
        <f t="shared" si="1"/>
        <v>0</v>
      </c>
      <c r="E10" s="8">
        <f t="shared" si="1"/>
        <v>31</v>
      </c>
      <c r="F10" s="8">
        <f t="shared" si="1"/>
        <v>4335</v>
      </c>
      <c r="G10" s="8">
        <f t="shared" si="1"/>
        <v>1368</v>
      </c>
      <c r="H10" s="8">
        <f t="shared" si="1"/>
        <v>221</v>
      </c>
      <c r="I10" s="8">
        <f t="shared" si="1"/>
        <v>28</v>
      </c>
      <c r="J10" s="8">
        <f t="shared" si="1"/>
        <v>594</v>
      </c>
      <c r="K10" s="8">
        <f t="shared" si="1"/>
        <v>6593</v>
      </c>
    </row>
    <row r="11" spans="1:11" x14ac:dyDescent="0.2">
      <c r="A11" t="s">
        <v>38</v>
      </c>
      <c r="B11" t="s">
        <v>3</v>
      </c>
      <c r="F11">
        <v>651</v>
      </c>
      <c r="G11">
        <v>16</v>
      </c>
      <c r="K11">
        <f>SUM(C11:J11)</f>
        <v>667</v>
      </c>
    </row>
    <row r="12" spans="1:11" x14ac:dyDescent="0.2">
      <c r="A12" t="s">
        <v>38</v>
      </c>
      <c r="B12" t="s">
        <v>4</v>
      </c>
      <c r="K12">
        <f>SUM(C12:J12)</f>
        <v>0</v>
      </c>
    </row>
    <row r="13" spans="1:11" x14ac:dyDescent="0.2">
      <c r="A13" t="s">
        <v>38</v>
      </c>
      <c r="B13" t="s">
        <v>5</v>
      </c>
      <c r="F13">
        <v>621</v>
      </c>
      <c r="G13">
        <v>95</v>
      </c>
      <c r="K13">
        <f>SUM(C13:J13)</f>
        <v>716</v>
      </c>
    </row>
    <row r="14" spans="1:11" x14ac:dyDescent="0.2">
      <c r="A14" s="8" t="s">
        <v>38</v>
      </c>
      <c r="B14" s="8" t="s">
        <v>14</v>
      </c>
      <c r="C14" s="8">
        <f t="shared" ref="C14:K14" si="2">SUM(C11:C13)</f>
        <v>0</v>
      </c>
      <c r="D14" s="8">
        <f t="shared" si="2"/>
        <v>0</v>
      </c>
      <c r="E14" s="8">
        <f t="shared" si="2"/>
        <v>0</v>
      </c>
      <c r="F14" s="8">
        <f t="shared" si="2"/>
        <v>1272</v>
      </c>
      <c r="G14" s="8">
        <f t="shared" si="2"/>
        <v>111</v>
      </c>
      <c r="H14" s="8">
        <f t="shared" si="2"/>
        <v>0</v>
      </c>
      <c r="I14" s="8">
        <f t="shared" si="2"/>
        <v>0</v>
      </c>
      <c r="J14" s="8">
        <f t="shared" si="2"/>
        <v>0</v>
      </c>
      <c r="K14" s="8">
        <f t="shared" si="2"/>
        <v>1383</v>
      </c>
    </row>
    <row r="15" spans="1:11" x14ac:dyDescent="0.2">
      <c r="A15" t="s">
        <v>18</v>
      </c>
      <c r="B15" t="s">
        <v>3</v>
      </c>
      <c r="C15">
        <v>22</v>
      </c>
      <c r="E15">
        <v>20</v>
      </c>
      <c r="F15">
        <v>1436</v>
      </c>
      <c r="G15">
        <v>243</v>
      </c>
      <c r="H15">
        <v>28</v>
      </c>
      <c r="J15">
        <v>64</v>
      </c>
      <c r="K15">
        <f>SUM(C15:J15)</f>
        <v>1813</v>
      </c>
    </row>
    <row r="16" spans="1:11" x14ac:dyDescent="0.2">
      <c r="A16" t="s">
        <v>18</v>
      </c>
      <c r="B16" t="s">
        <v>4</v>
      </c>
      <c r="F16">
        <v>239</v>
      </c>
      <c r="G16">
        <v>45</v>
      </c>
      <c r="K16">
        <f>SUM(C16:J16)</f>
        <v>284</v>
      </c>
    </row>
    <row r="17" spans="1:11" x14ac:dyDescent="0.2">
      <c r="A17" t="s">
        <v>18</v>
      </c>
      <c r="B17" t="s">
        <v>5</v>
      </c>
      <c r="C17">
        <v>23</v>
      </c>
      <c r="G17">
        <v>12</v>
      </c>
      <c r="J17">
        <v>1</v>
      </c>
      <c r="K17">
        <f>SUM(C17:J17)</f>
        <v>36</v>
      </c>
    </row>
    <row r="18" spans="1:11" x14ac:dyDescent="0.2">
      <c r="A18" s="8" t="s">
        <v>18</v>
      </c>
      <c r="B18" s="8" t="s">
        <v>14</v>
      </c>
      <c r="C18" s="8">
        <f t="shared" ref="C18:K18" si="3">SUM(C15:C17)</f>
        <v>45</v>
      </c>
      <c r="D18" s="8">
        <f t="shared" si="3"/>
        <v>0</v>
      </c>
      <c r="E18" s="8">
        <f t="shared" si="3"/>
        <v>20</v>
      </c>
      <c r="F18" s="8">
        <f t="shared" si="3"/>
        <v>1675</v>
      </c>
      <c r="G18" s="8">
        <f t="shared" si="3"/>
        <v>300</v>
      </c>
      <c r="H18" s="8">
        <f t="shared" si="3"/>
        <v>28</v>
      </c>
      <c r="I18" s="8">
        <f t="shared" si="3"/>
        <v>0</v>
      </c>
      <c r="J18" s="8">
        <f t="shared" si="3"/>
        <v>65</v>
      </c>
      <c r="K18" s="8">
        <f t="shared" si="3"/>
        <v>2133</v>
      </c>
    </row>
    <row r="19" spans="1:11" x14ac:dyDescent="0.2">
      <c r="A19" t="s">
        <v>44</v>
      </c>
      <c r="B19" t="s">
        <v>3</v>
      </c>
      <c r="E19">
        <v>11</v>
      </c>
      <c r="F19">
        <v>1268</v>
      </c>
      <c r="G19">
        <v>574</v>
      </c>
      <c r="J19">
        <v>145</v>
      </c>
      <c r="K19">
        <f>SUM(C19:J19)</f>
        <v>1998</v>
      </c>
    </row>
    <row r="20" spans="1:11" x14ac:dyDescent="0.2">
      <c r="A20" t="s">
        <v>44</v>
      </c>
      <c r="B20" t="s">
        <v>4</v>
      </c>
      <c r="F20">
        <v>1</v>
      </c>
      <c r="G20">
        <v>83</v>
      </c>
      <c r="I20">
        <v>954</v>
      </c>
      <c r="K20">
        <f>SUM(C20:J20)</f>
        <v>1038</v>
      </c>
    </row>
    <row r="21" spans="1:11" x14ac:dyDescent="0.2">
      <c r="A21" t="s">
        <v>44</v>
      </c>
      <c r="B21" t="s">
        <v>5</v>
      </c>
      <c r="C21">
        <v>11</v>
      </c>
      <c r="F21">
        <v>189</v>
      </c>
      <c r="G21">
        <v>96</v>
      </c>
      <c r="I21">
        <v>3</v>
      </c>
      <c r="K21">
        <f>SUM(C21:J21)</f>
        <v>299</v>
      </c>
    </row>
    <row r="22" spans="1:11" x14ac:dyDescent="0.2">
      <c r="A22" s="8" t="s">
        <v>44</v>
      </c>
      <c r="B22" s="8" t="s">
        <v>14</v>
      </c>
      <c r="C22" s="8">
        <f t="shared" ref="C22:K22" si="4">SUM(C19:C21)</f>
        <v>11</v>
      </c>
      <c r="D22" s="8">
        <f t="shared" si="4"/>
        <v>0</v>
      </c>
      <c r="E22" s="8">
        <f t="shared" si="4"/>
        <v>11</v>
      </c>
      <c r="F22" s="8">
        <f t="shared" si="4"/>
        <v>1458</v>
      </c>
      <c r="G22" s="8">
        <f t="shared" si="4"/>
        <v>753</v>
      </c>
      <c r="H22" s="8">
        <f t="shared" si="4"/>
        <v>0</v>
      </c>
      <c r="I22" s="8">
        <f t="shared" si="4"/>
        <v>957</v>
      </c>
      <c r="J22" s="8">
        <f t="shared" si="4"/>
        <v>145</v>
      </c>
      <c r="K22" s="8">
        <f t="shared" si="4"/>
        <v>3335</v>
      </c>
    </row>
    <row r="23" spans="1:11" x14ac:dyDescent="0.2">
      <c r="A23" t="s">
        <v>45</v>
      </c>
      <c r="B23" t="s">
        <v>3</v>
      </c>
      <c r="K23">
        <f>SUM(C23:J23)</f>
        <v>0</v>
      </c>
    </row>
    <row r="24" spans="1:11" x14ac:dyDescent="0.2">
      <c r="A24" t="s">
        <v>45</v>
      </c>
      <c r="B24" t="s">
        <v>4</v>
      </c>
      <c r="I24">
        <v>22</v>
      </c>
      <c r="K24">
        <f>SUM(C24:J24)</f>
        <v>22</v>
      </c>
    </row>
    <row r="25" spans="1:11" x14ac:dyDescent="0.2">
      <c r="A25" t="s">
        <v>45</v>
      </c>
      <c r="B25" t="s">
        <v>5</v>
      </c>
      <c r="K25">
        <f>SUM(C25:J25)</f>
        <v>0</v>
      </c>
    </row>
    <row r="26" spans="1:11" x14ac:dyDescent="0.2">
      <c r="A26" s="8" t="s">
        <v>45</v>
      </c>
      <c r="B26" s="8" t="s">
        <v>14</v>
      </c>
      <c r="C26" s="8">
        <f t="shared" ref="C26:K26" si="5">SUM(C23:C25)</f>
        <v>0</v>
      </c>
      <c r="D26" s="8">
        <f t="shared" si="5"/>
        <v>0</v>
      </c>
      <c r="E26" s="8">
        <f t="shared" si="5"/>
        <v>0</v>
      </c>
      <c r="F26" s="8">
        <f t="shared" si="5"/>
        <v>0</v>
      </c>
      <c r="G26" s="8">
        <f t="shared" si="5"/>
        <v>0</v>
      </c>
      <c r="H26" s="8">
        <f t="shared" si="5"/>
        <v>0</v>
      </c>
      <c r="I26" s="8">
        <f t="shared" si="5"/>
        <v>22</v>
      </c>
      <c r="J26" s="8">
        <f t="shared" si="5"/>
        <v>0</v>
      </c>
      <c r="K26" s="8">
        <f t="shared" si="5"/>
        <v>22</v>
      </c>
    </row>
    <row r="27" spans="1:11" x14ac:dyDescent="0.2">
      <c r="A27" s="6" t="s">
        <v>35</v>
      </c>
      <c r="B27" t="s">
        <v>3</v>
      </c>
      <c r="D27">
        <v>1</v>
      </c>
      <c r="E27">
        <v>11</v>
      </c>
      <c r="F27">
        <v>1386</v>
      </c>
      <c r="G27">
        <v>454</v>
      </c>
      <c r="J27">
        <v>63</v>
      </c>
      <c r="K27">
        <f>SUM(C27:J27)</f>
        <v>1915</v>
      </c>
    </row>
    <row r="28" spans="1:11" x14ac:dyDescent="0.2">
      <c r="A28" s="6" t="s">
        <v>35</v>
      </c>
      <c r="B28" t="s">
        <v>4</v>
      </c>
      <c r="G28">
        <v>46</v>
      </c>
      <c r="K28">
        <f>SUM(C28:J28)</f>
        <v>46</v>
      </c>
    </row>
    <row r="29" spans="1:11" x14ac:dyDescent="0.2">
      <c r="A29" s="6" t="s">
        <v>35</v>
      </c>
      <c r="B29" t="s">
        <v>5</v>
      </c>
      <c r="G29">
        <v>7</v>
      </c>
      <c r="J29">
        <v>3</v>
      </c>
      <c r="K29">
        <f>SUM(C29:J29)</f>
        <v>10</v>
      </c>
    </row>
    <row r="30" spans="1:11" x14ac:dyDescent="0.2">
      <c r="A30" s="8" t="s">
        <v>35</v>
      </c>
      <c r="B30" s="8" t="s">
        <v>14</v>
      </c>
      <c r="C30" s="8">
        <f t="shared" ref="C30:K30" si="6">SUM(C27:C29)</f>
        <v>0</v>
      </c>
      <c r="D30" s="8">
        <f t="shared" si="6"/>
        <v>1</v>
      </c>
      <c r="E30" s="8">
        <f t="shared" si="6"/>
        <v>11</v>
      </c>
      <c r="F30" s="8">
        <f t="shared" si="6"/>
        <v>1386</v>
      </c>
      <c r="G30" s="8">
        <f t="shared" si="6"/>
        <v>507</v>
      </c>
      <c r="H30" s="8">
        <f t="shared" si="6"/>
        <v>0</v>
      </c>
      <c r="I30" s="8">
        <f t="shared" si="6"/>
        <v>0</v>
      </c>
      <c r="J30" s="8">
        <f t="shared" si="6"/>
        <v>66</v>
      </c>
      <c r="K30" s="8">
        <f t="shared" si="6"/>
        <v>1971</v>
      </c>
    </row>
    <row r="31" spans="1:11" x14ac:dyDescent="0.2">
      <c r="A31" t="s">
        <v>37</v>
      </c>
      <c r="B31" t="s">
        <v>3</v>
      </c>
      <c r="C31">
        <v>29</v>
      </c>
      <c r="F31">
        <v>1426</v>
      </c>
      <c r="K31">
        <f>SUM(C31:J31)</f>
        <v>1455</v>
      </c>
    </row>
    <row r="32" spans="1:11" x14ac:dyDescent="0.2">
      <c r="A32" t="s">
        <v>37</v>
      </c>
      <c r="B32" t="s">
        <v>4</v>
      </c>
      <c r="F32">
        <v>115</v>
      </c>
      <c r="K32">
        <f>SUM(C32:J32)</f>
        <v>115</v>
      </c>
    </row>
    <row r="33" spans="1:11" x14ac:dyDescent="0.2">
      <c r="A33" t="s">
        <v>37</v>
      </c>
      <c r="B33" t="s">
        <v>5</v>
      </c>
      <c r="F33">
        <v>379</v>
      </c>
      <c r="K33">
        <f>SUM(C33:J33)</f>
        <v>379</v>
      </c>
    </row>
    <row r="34" spans="1:11" x14ac:dyDescent="0.2">
      <c r="A34" s="8" t="s">
        <v>37</v>
      </c>
      <c r="B34" s="8" t="s">
        <v>14</v>
      </c>
      <c r="C34" s="8">
        <f t="shared" ref="C34:K34" si="7">SUM(C31:C33)</f>
        <v>29</v>
      </c>
      <c r="D34" s="8">
        <f t="shared" si="7"/>
        <v>0</v>
      </c>
      <c r="E34" s="8">
        <f t="shared" si="7"/>
        <v>0</v>
      </c>
      <c r="F34" s="8">
        <f t="shared" si="7"/>
        <v>1920</v>
      </c>
      <c r="G34" s="8">
        <f t="shared" si="7"/>
        <v>0</v>
      </c>
      <c r="H34" s="8">
        <f t="shared" si="7"/>
        <v>0</v>
      </c>
      <c r="I34" s="8">
        <f t="shared" si="7"/>
        <v>0</v>
      </c>
      <c r="J34" s="8">
        <f t="shared" si="7"/>
        <v>0</v>
      </c>
      <c r="K34" s="8">
        <f t="shared" si="7"/>
        <v>1949</v>
      </c>
    </row>
    <row r="35" spans="1:11" x14ac:dyDescent="0.2">
      <c r="A35" t="s">
        <v>36</v>
      </c>
      <c r="B35" t="s">
        <v>3</v>
      </c>
      <c r="E35">
        <v>30</v>
      </c>
      <c r="F35">
        <v>3109</v>
      </c>
      <c r="G35">
        <v>814</v>
      </c>
      <c r="H35">
        <v>149</v>
      </c>
      <c r="J35">
        <v>420</v>
      </c>
      <c r="K35">
        <f>SUM(C35:J35)</f>
        <v>4522</v>
      </c>
    </row>
    <row r="36" spans="1:11" x14ac:dyDescent="0.2">
      <c r="A36" t="s">
        <v>36</v>
      </c>
      <c r="B36" t="s">
        <v>4</v>
      </c>
      <c r="C36">
        <v>10</v>
      </c>
      <c r="I36">
        <v>13</v>
      </c>
      <c r="K36">
        <f>SUM(C36:J36)</f>
        <v>23</v>
      </c>
    </row>
    <row r="37" spans="1:11" x14ac:dyDescent="0.2">
      <c r="A37" t="s">
        <v>36</v>
      </c>
      <c r="B37" t="s">
        <v>5</v>
      </c>
      <c r="G37">
        <v>12</v>
      </c>
      <c r="K37">
        <f>SUM(C37:J37)</f>
        <v>12</v>
      </c>
    </row>
    <row r="38" spans="1:11" x14ac:dyDescent="0.2">
      <c r="A38" s="8" t="s">
        <v>36</v>
      </c>
      <c r="B38" s="8" t="s">
        <v>14</v>
      </c>
      <c r="C38" s="8">
        <f t="shared" ref="C38:K38" si="8">SUM(C35:C37)</f>
        <v>10</v>
      </c>
      <c r="D38" s="8">
        <f t="shared" si="8"/>
        <v>0</v>
      </c>
      <c r="E38" s="8">
        <f t="shared" si="8"/>
        <v>30</v>
      </c>
      <c r="F38" s="8">
        <f t="shared" si="8"/>
        <v>3109</v>
      </c>
      <c r="G38" s="8">
        <f t="shared" si="8"/>
        <v>826</v>
      </c>
      <c r="H38" s="8">
        <f t="shared" si="8"/>
        <v>149</v>
      </c>
      <c r="I38" s="8">
        <f t="shared" si="8"/>
        <v>13</v>
      </c>
      <c r="J38" s="8">
        <f t="shared" si="8"/>
        <v>420</v>
      </c>
      <c r="K38" s="8">
        <f t="shared" si="8"/>
        <v>4557</v>
      </c>
    </row>
    <row r="39" spans="1:11" x14ac:dyDescent="0.2">
      <c r="A39" s="9" t="s">
        <v>22</v>
      </c>
      <c r="B39" s="9" t="s">
        <v>14</v>
      </c>
      <c r="C39" s="9">
        <f>C6+C10+C14+C18+C22+C26+C30+C34+C38</f>
        <v>111</v>
      </c>
      <c r="D39" s="9">
        <f t="shared" ref="D39:K39" si="9">D6+D10+D14+D18+D22+D26+D30+D34+D38</f>
        <v>1</v>
      </c>
      <c r="E39" s="9">
        <f t="shared" si="9"/>
        <v>124</v>
      </c>
      <c r="F39" s="9">
        <f t="shared" si="9"/>
        <v>15934</v>
      </c>
      <c r="G39" s="9">
        <f t="shared" si="9"/>
        <v>4077</v>
      </c>
      <c r="H39" s="9">
        <f t="shared" si="9"/>
        <v>2923</v>
      </c>
      <c r="I39" s="9">
        <f t="shared" si="9"/>
        <v>1218</v>
      </c>
      <c r="J39" s="9">
        <f t="shared" si="9"/>
        <v>1412</v>
      </c>
      <c r="K39" s="9">
        <f t="shared" si="9"/>
        <v>25800</v>
      </c>
    </row>
    <row r="40" spans="1:11" x14ac:dyDescent="0.2">
      <c r="A40" s="6" t="s">
        <v>41</v>
      </c>
      <c r="B40" t="s">
        <v>3</v>
      </c>
      <c r="F40">
        <v>99</v>
      </c>
      <c r="K40">
        <f>SUM(C40:J40)</f>
        <v>99</v>
      </c>
    </row>
    <row r="41" spans="1:11" x14ac:dyDescent="0.2">
      <c r="A41" s="6" t="s">
        <v>41</v>
      </c>
      <c r="B41" t="s">
        <v>4</v>
      </c>
      <c r="K41">
        <f>SUM(C41:J41)</f>
        <v>0</v>
      </c>
    </row>
    <row r="42" spans="1:11" x14ac:dyDescent="0.2">
      <c r="A42" s="6" t="s">
        <v>41</v>
      </c>
      <c r="B42" t="s">
        <v>5</v>
      </c>
      <c r="K42">
        <f>SUM(C42:J42)</f>
        <v>0</v>
      </c>
    </row>
    <row r="43" spans="1:11" x14ac:dyDescent="0.2">
      <c r="A43" s="8" t="s">
        <v>41</v>
      </c>
      <c r="B43" s="8" t="s">
        <v>14</v>
      </c>
      <c r="C43" s="8">
        <f t="shared" ref="C43:K43" si="10">SUM(C40:C42)</f>
        <v>0</v>
      </c>
      <c r="D43" s="8">
        <f t="shared" si="10"/>
        <v>0</v>
      </c>
      <c r="E43" s="8">
        <f t="shared" si="10"/>
        <v>0</v>
      </c>
      <c r="F43" s="8">
        <f t="shared" si="10"/>
        <v>99</v>
      </c>
      <c r="G43" s="8">
        <f t="shared" si="10"/>
        <v>0</v>
      </c>
      <c r="H43" s="8">
        <f t="shared" si="10"/>
        <v>0</v>
      </c>
      <c r="I43" s="8">
        <f t="shared" si="10"/>
        <v>0</v>
      </c>
      <c r="J43" s="8">
        <f t="shared" si="10"/>
        <v>0</v>
      </c>
      <c r="K43" s="8">
        <f t="shared" si="10"/>
        <v>99</v>
      </c>
    </row>
    <row r="44" spans="1:11" x14ac:dyDescent="0.2">
      <c r="A44" s="16" t="s">
        <v>42</v>
      </c>
      <c r="B44" s="16" t="s">
        <v>14</v>
      </c>
      <c r="C44" s="16">
        <f>C39+C43</f>
        <v>111</v>
      </c>
      <c r="D44" s="16">
        <f t="shared" ref="D44:K44" si="11">D39+D43</f>
        <v>1</v>
      </c>
      <c r="E44" s="16">
        <f t="shared" si="11"/>
        <v>124</v>
      </c>
      <c r="F44" s="16">
        <f t="shared" si="11"/>
        <v>16033</v>
      </c>
      <c r="G44" s="16">
        <f t="shared" si="11"/>
        <v>4077</v>
      </c>
      <c r="H44" s="16">
        <f t="shared" si="11"/>
        <v>2923</v>
      </c>
      <c r="I44" s="16">
        <f t="shared" si="11"/>
        <v>1218</v>
      </c>
      <c r="J44" s="16">
        <f t="shared" si="11"/>
        <v>1412</v>
      </c>
      <c r="K44" s="16">
        <f t="shared" si="11"/>
        <v>25899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47"/>
  <sheetViews>
    <sheetView zoomScaleNormal="100" workbookViewId="0">
      <pane ySplit="2" topLeftCell="A3" activePane="bottomLeft" state="frozen"/>
      <selection sqref="A1:IV59"/>
      <selection pane="bottomLeft" activeCell="A3" sqref="A3"/>
    </sheetView>
  </sheetViews>
  <sheetFormatPr defaultRowHeight="12.75" x14ac:dyDescent="0.2"/>
  <cols>
    <col min="1" max="1" width="16.42578125" bestFit="1" customWidth="1"/>
    <col min="2" max="2" width="10" bestFit="1" customWidth="1"/>
    <col min="3" max="3" width="20.85546875" bestFit="1" customWidth="1"/>
    <col min="4" max="4" width="22.28515625" bestFit="1" customWidth="1"/>
    <col min="5" max="5" width="22.5703125" bestFit="1" customWidth="1"/>
    <col min="6" max="6" width="11.42578125" bestFit="1" customWidth="1"/>
    <col min="7" max="7" width="13.42578125" bestFit="1" customWidth="1"/>
    <col min="8" max="8" width="15.85546875" bestFit="1" customWidth="1"/>
    <col min="9" max="9" width="24.5703125" bestFit="1" customWidth="1"/>
    <col min="10" max="10" width="6.28515625" bestFit="1" customWidth="1"/>
    <col min="11" max="11" width="9.42578125" bestFit="1" customWidth="1"/>
  </cols>
  <sheetData>
    <row r="1" spans="1:11" x14ac:dyDescent="0.2">
      <c r="A1" s="17">
        <v>40101</v>
      </c>
      <c r="B1" s="17"/>
    </row>
    <row r="2" spans="1:11" s="2" customFormat="1" x14ac:dyDescent="0.2">
      <c r="A2" s="2" t="s">
        <v>2</v>
      </c>
      <c r="B2" s="2" t="s">
        <v>1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</row>
    <row r="3" spans="1:11" x14ac:dyDescent="0.2">
      <c r="A3" t="s">
        <v>0</v>
      </c>
      <c r="B3" t="s">
        <v>3</v>
      </c>
      <c r="E3">
        <v>777</v>
      </c>
      <c r="F3">
        <v>294</v>
      </c>
      <c r="G3">
        <v>32</v>
      </c>
      <c r="H3">
        <v>1458</v>
      </c>
      <c r="J3">
        <v>36</v>
      </c>
      <c r="K3">
        <f>SUM(C3:J3)</f>
        <v>2597</v>
      </c>
    </row>
    <row r="4" spans="1:11" x14ac:dyDescent="0.2">
      <c r="A4" t="s">
        <v>0</v>
      </c>
      <c r="B4" t="s">
        <v>4</v>
      </c>
      <c r="E4">
        <v>58</v>
      </c>
      <c r="H4">
        <v>91</v>
      </c>
      <c r="K4">
        <f>SUM(C4:J4)</f>
        <v>149</v>
      </c>
    </row>
    <row r="5" spans="1:11" x14ac:dyDescent="0.2">
      <c r="A5" t="s">
        <v>0</v>
      </c>
      <c r="B5" t="s">
        <v>5</v>
      </c>
      <c r="D5">
        <v>10</v>
      </c>
      <c r="E5">
        <v>156</v>
      </c>
      <c r="F5">
        <v>846</v>
      </c>
      <c r="H5">
        <v>695</v>
      </c>
      <c r="I5">
        <v>20</v>
      </c>
      <c r="J5">
        <v>75</v>
      </c>
      <c r="K5">
        <f>SUM(C5:J5)</f>
        <v>1802</v>
      </c>
    </row>
    <row r="6" spans="1:11" s="1" customFormat="1" x14ac:dyDescent="0.2">
      <c r="A6" s="8" t="s">
        <v>0</v>
      </c>
      <c r="B6" s="8" t="s">
        <v>14</v>
      </c>
      <c r="C6" s="8">
        <f>SUM(C3:C5)</f>
        <v>0</v>
      </c>
      <c r="D6" s="8">
        <f t="shared" ref="D6:K6" si="0">SUM(D3:D5)</f>
        <v>10</v>
      </c>
      <c r="E6" s="8">
        <f t="shared" si="0"/>
        <v>991</v>
      </c>
      <c r="F6" s="8">
        <f t="shared" si="0"/>
        <v>1140</v>
      </c>
      <c r="G6" s="8">
        <f t="shared" si="0"/>
        <v>32</v>
      </c>
      <c r="H6" s="8">
        <f t="shared" si="0"/>
        <v>2244</v>
      </c>
      <c r="I6" s="8">
        <f t="shared" si="0"/>
        <v>20</v>
      </c>
      <c r="J6" s="8">
        <f t="shared" si="0"/>
        <v>111</v>
      </c>
      <c r="K6" s="8">
        <f t="shared" si="0"/>
        <v>4548</v>
      </c>
    </row>
    <row r="7" spans="1:11" x14ac:dyDescent="0.2">
      <c r="A7" t="s">
        <v>15</v>
      </c>
      <c r="B7" t="s">
        <v>3</v>
      </c>
      <c r="C7">
        <v>8</v>
      </c>
      <c r="D7">
        <v>49</v>
      </c>
      <c r="E7">
        <v>1959</v>
      </c>
      <c r="F7">
        <v>4809</v>
      </c>
      <c r="G7">
        <v>555</v>
      </c>
      <c r="H7">
        <v>10</v>
      </c>
      <c r="J7">
        <v>553</v>
      </c>
      <c r="K7">
        <f>SUM(C7:J7)</f>
        <v>7943</v>
      </c>
    </row>
    <row r="8" spans="1:11" x14ac:dyDescent="0.2">
      <c r="A8" t="s">
        <v>15</v>
      </c>
      <c r="B8" t="s">
        <v>4</v>
      </c>
      <c r="D8">
        <v>14</v>
      </c>
      <c r="E8">
        <v>10</v>
      </c>
      <c r="F8">
        <v>4</v>
      </c>
      <c r="I8">
        <v>86</v>
      </c>
      <c r="K8">
        <f>SUM(C8:J8)</f>
        <v>114</v>
      </c>
    </row>
    <row r="9" spans="1:11" x14ac:dyDescent="0.2">
      <c r="A9" t="s">
        <v>15</v>
      </c>
      <c r="B9" t="s">
        <v>5</v>
      </c>
      <c r="D9">
        <v>1</v>
      </c>
      <c r="E9">
        <v>7</v>
      </c>
      <c r="F9">
        <v>6</v>
      </c>
      <c r="G9">
        <v>37</v>
      </c>
      <c r="H9">
        <v>1</v>
      </c>
      <c r="J9">
        <v>2</v>
      </c>
      <c r="K9">
        <f>SUM(C9:J9)</f>
        <v>54</v>
      </c>
    </row>
    <row r="10" spans="1:11" x14ac:dyDescent="0.2">
      <c r="A10" s="8" t="s">
        <v>15</v>
      </c>
      <c r="B10" s="8" t="s">
        <v>14</v>
      </c>
      <c r="C10" s="8">
        <f t="shared" ref="C10:K10" si="1">SUM(C7:C9)</f>
        <v>8</v>
      </c>
      <c r="D10" s="8">
        <f t="shared" si="1"/>
        <v>64</v>
      </c>
      <c r="E10" s="8">
        <f t="shared" si="1"/>
        <v>1976</v>
      </c>
      <c r="F10" s="8">
        <f t="shared" si="1"/>
        <v>4819</v>
      </c>
      <c r="G10" s="8">
        <f t="shared" si="1"/>
        <v>592</v>
      </c>
      <c r="H10" s="8">
        <f t="shared" si="1"/>
        <v>11</v>
      </c>
      <c r="I10" s="8">
        <f t="shared" si="1"/>
        <v>86</v>
      </c>
      <c r="J10" s="8">
        <f t="shared" si="1"/>
        <v>555</v>
      </c>
      <c r="K10" s="8">
        <f t="shared" si="1"/>
        <v>8111</v>
      </c>
    </row>
    <row r="11" spans="1:11" x14ac:dyDescent="0.2">
      <c r="A11" t="s">
        <v>38</v>
      </c>
      <c r="B11" t="s">
        <v>3</v>
      </c>
      <c r="D11">
        <v>34</v>
      </c>
      <c r="E11">
        <v>40</v>
      </c>
      <c r="F11">
        <v>517</v>
      </c>
      <c r="K11">
        <f>SUM(C11:J11)</f>
        <v>591</v>
      </c>
    </row>
    <row r="12" spans="1:11" x14ac:dyDescent="0.2">
      <c r="A12" t="s">
        <v>38</v>
      </c>
      <c r="B12" t="s">
        <v>4</v>
      </c>
      <c r="D12">
        <v>33</v>
      </c>
      <c r="E12">
        <v>2</v>
      </c>
      <c r="F12">
        <v>102</v>
      </c>
      <c r="G12">
        <v>1</v>
      </c>
      <c r="I12">
        <v>113</v>
      </c>
      <c r="K12">
        <f>SUM(C12:J12)</f>
        <v>251</v>
      </c>
    </row>
    <row r="13" spans="1:11" x14ac:dyDescent="0.2">
      <c r="A13" t="s">
        <v>38</v>
      </c>
      <c r="B13" t="s">
        <v>5</v>
      </c>
      <c r="D13">
        <v>4</v>
      </c>
      <c r="E13">
        <v>1</v>
      </c>
      <c r="F13">
        <v>743</v>
      </c>
      <c r="G13">
        <v>82</v>
      </c>
      <c r="I13">
        <v>192</v>
      </c>
      <c r="K13">
        <f>SUM(C13:J13)</f>
        <v>1022</v>
      </c>
    </row>
    <row r="14" spans="1:11" x14ac:dyDescent="0.2">
      <c r="A14" s="8" t="s">
        <v>38</v>
      </c>
      <c r="B14" s="8" t="s">
        <v>14</v>
      </c>
      <c r="C14" s="8">
        <f t="shared" ref="C14:K14" si="2">SUM(C11:C13)</f>
        <v>0</v>
      </c>
      <c r="D14" s="8">
        <f t="shared" si="2"/>
        <v>71</v>
      </c>
      <c r="E14" s="8">
        <f t="shared" si="2"/>
        <v>43</v>
      </c>
      <c r="F14" s="8">
        <f t="shared" si="2"/>
        <v>1362</v>
      </c>
      <c r="G14" s="8">
        <f t="shared" si="2"/>
        <v>83</v>
      </c>
      <c r="H14" s="8">
        <f t="shared" si="2"/>
        <v>0</v>
      </c>
      <c r="I14" s="8">
        <f t="shared" si="2"/>
        <v>305</v>
      </c>
      <c r="J14" s="8">
        <f t="shared" si="2"/>
        <v>0</v>
      </c>
      <c r="K14" s="8">
        <f t="shared" si="2"/>
        <v>1864</v>
      </c>
    </row>
    <row r="15" spans="1:11" x14ac:dyDescent="0.2">
      <c r="A15" t="s">
        <v>18</v>
      </c>
      <c r="B15" t="s">
        <v>3</v>
      </c>
      <c r="C15">
        <v>38</v>
      </c>
      <c r="D15">
        <v>8</v>
      </c>
      <c r="E15">
        <v>445</v>
      </c>
      <c r="F15">
        <v>1454</v>
      </c>
      <c r="G15">
        <v>79</v>
      </c>
      <c r="J15">
        <v>67</v>
      </c>
      <c r="K15">
        <f>SUM(C15:J15)</f>
        <v>2091</v>
      </c>
    </row>
    <row r="16" spans="1:11" x14ac:dyDescent="0.2">
      <c r="A16" t="s">
        <v>18</v>
      </c>
      <c r="B16" t="s">
        <v>4</v>
      </c>
      <c r="D16">
        <v>81</v>
      </c>
      <c r="F16">
        <v>316</v>
      </c>
      <c r="G16">
        <v>26</v>
      </c>
      <c r="K16">
        <f>SUM(C16:J16)</f>
        <v>423</v>
      </c>
    </row>
    <row r="17" spans="1:11" x14ac:dyDescent="0.2">
      <c r="A17" t="s">
        <v>18</v>
      </c>
      <c r="B17" t="s">
        <v>5</v>
      </c>
      <c r="C17">
        <v>40</v>
      </c>
      <c r="E17">
        <v>52</v>
      </c>
      <c r="F17">
        <v>13</v>
      </c>
      <c r="G17">
        <v>51</v>
      </c>
      <c r="J17">
        <v>1</v>
      </c>
      <c r="K17">
        <f>SUM(C17:J17)</f>
        <v>157</v>
      </c>
    </row>
    <row r="18" spans="1:11" x14ac:dyDescent="0.2">
      <c r="A18" s="8" t="s">
        <v>18</v>
      </c>
      <c r="B18" s="8" t="s">
        <v>14</v>
      </c>
      <c r="C18" s="8">
        <f t="shared" ref="C18:K18" si="3">SUM(C15:C17)</f>
        <v>78</v>
      </c>
      <c r="D18" s="8">
        <f t="shared" si="3"/>
        <v>89</v>
      </c>
      <c r="E18" s="8">
        <f t="shared" si="3"/>
        <v>497</v>
      </c>
      <c r="F18" s="8">
        <f t="shared" si="3"/>
        <v>1783</v>
      </c>
      <c r="G18" s="8">
        <f t="shared" si="3"/>
        <v>156</v>
      </c>
      <c r="H18" s="8">
        <f t="shared" si="3"/>
        <v>0</v>
      </c>
      <c r="I18" s="8">
        <f t="shared" si="3"/>
        <v>0</v>
      </c>
      <c r="J18" s="8">
        <f t="shared" si="3"/>
        <v>68</v>
      </c>
      <c r="K18" s="8">
        <f t="shared" si="3"/>
        <v>2671</v>
      </c>
    </row>
    <row r="19" spans="1:11" x14ac:dyDescent="0.2">
      <c r="A19" t="s">
        <v>19</v>
      </c>
      <c r="B19" t="s">
        <v>3</v>
      </c>
      <c r="K19">
        <f>SUM(C19:J19)</f>
        <v>0</v>
      </c>
    </row>
    <row r="20" spans="1:11" x14ac:dyDescent="0.2">
      <c r="A20" t="s">
        <v>19</v>
      </c>
      <c r="B20" t="s">
        <v>4</v>
      </c>
      <c r="K20">
        <f>SUM(C20:J20)</f>
        <v>0</v>
      </c>
    </row>
    <row r="21" spans="1:11" x14ac:dyDescent="0.2">
      <c r="A21" t="s">
        <v>19</v>
      </c>
      <c r="B21" t="s">
        <v>5</v>
      </c>
      <c r="I21">
        <v>747</v>
      </c>
      <c r="K21">
        <f>SUM(C21:J21)</f>
        <v>747</v>
      </c>
    </row>
    <row r="22" spans="1:11" x14ac:dyDescent="0.2">
      <c r="A22" s="8" t="s">
        <v>19</v>
      </c>
      <c r="B22" s="8" t="s">
        <v>14</v>
      </c>
      <c r="C22" s="8">
        <f t="shared" ref="C22:K22" si="4">SUM(C19:C21)</f>
        <v>0</v>
      </c>
      <c r="D22" s="8">
        <f t="shared" si="4"/>
        <v>0</v>
      </c>
      <c r="E22" s="8">
        <f t="shared" si="4"/>
        <v>0</v>
      </c>
      <c r="F22" s="8">
        <f t="shared" si="4"/>
        <v>0</v>
      </c>
      <c r="G22" s="8">
        <f t="shared" si="4"/>
        <v>0</v>
      </c>
      <c r="H22" s="8">
        <f t="shared" si="4"/>
        <v>0</v>
      </c>
      <c r="I22" s="8">
        <f t="shared" si="4"/>
        <v>747</v>
      </c>
      <c r="J22" s="8">
        <f t="shared" si="4"/>
        <v>0</v>
      </c>
      <c r="K22" s="8">
        <f t="shared" si="4"/>
        <v>747</v>
      </c>
    </row>
    <row r="23" spans="1:11" x14ac:dyDescent="0.2">
      <c r="A23" t="s">
        <v>20</v>
      </c>
      <c r="B23" t="s">
        <v>3</v>
      </c>
      <c r="D23">
        <v>69</v>
      </c>
      <c r="E23">
        <v>330</v>
      </c>
      <c r="F23">
        <v>977</v>
      </c>
      <c r="G23">
        <v>276</v>
      </c>
      <c r="J23">
        <v>199</v>
      </c>
      <c r="K23">
        <f>SUM(C23:J23)</f>
        <v>1851</v>
      </c>
    </row>
    <row r="24" spans="1:11" x14ac:dyDescent="0.2">
      <c r="A24" t="s">
        <v>20</v>
      </c>
      <c r="B24" t="s">
        <v>4</v>
      </c>
      <c r="D24">
        <v>5</v>
      </c>
      <c r="E24">
        <v>13</v>
      </c>
      <c r="F24">
        <v>34</v>
      </c>
      <c r="G24">
        <v>68</v>
      </c>
      <c r="I24">
        <v>691</v>
      </c>
      <c r="K24">
        <f>SUM(C24:J24)</f>
        <v>811</v>
      </c>
    </row>
    <row r="25" spans="1:11" x14ac:dyDescent="0.2">
      <c r="A25" t="s">
        <v>20</v>
      </c>
      <c r="B25" t="s">
        <v>5</v>
      </c>
      <c r="C25">
        <v>61</v>
      </c>
      <c r="D25">
        <v>1</v>
      </c>
      <c r="F25">
        <v>303</v>
      </c>
      <c r="G25">
        <v>132</v>
      </c>
      <c r="H25">
        <v>1</v>
      </c>
      <c r="I25">
        <v>1</v>
      </c>
      <c r="K25">
        <f>SUM(C25:J25)</f>
        <v>499</v>
      </c>
    </row>
    <row r="26" spans="1:11" x14ac:dyDescent="0.2">
      <c r="A26" s="8" t="s">
        <v>20</v>
      </c>
      <c r="B26" s="8" t="s">
        <v>14</v>
      </c>
      <c r="C26" s="8">
        <f t="shared" ref="C26:K26" si="5">SUM(C23:C25)</f>
        <v>61</v>
      </c>
      <c r="D26" s="8">
        <f t="shared" si="5"/>
        <v>75</v>
      </c>
      <c r="E26" s="8">
        <f t="shared" si="5"/>
        <v>343</v>
      </c>
      <c r="F26" s="8">
        <f t="shared" si="5"/>
        <v>1314</v>
      </c>
      <c r="G26" s="8">
        <f t="shared" si="5"/>
        <v>476</v>
      </c>
      <c r="H26" s="8">
        <f t="shared" si="5"/>
        <v>1</v>
      </c>
      <c r="I26" s="8">
        <f t="shared" si="5"/>
        <v>692</v>
      </c>
      <c r="J26" s="8">
        <f t="shared" si="5"/>
        <v>199</v>
      </c>
      <c r="K26" s="8">
        <f t="shared" si="5"/>
        <v>3161</v>
      </c>
    </row>
    <row r="27" spans="1:11" x14ac:dyDescent="0.2">
      <c r="A27" s="3" t="s">
        <v>23</v>
      </c>
      <c r="B27" t="s">
        <v>3</v>
      </c>
      <c r="D27">
        <v>10</v>
      </c>
      <c r="E27">
        <v>472</v>
      </c>
      <c r="F27">
        <v>1215</v>
      </c>
      <c r="G27">
        <v>145</v>
      </c>
      <c r="H27">
        <v>3</v>
      </c>
      <c r="J27">
        <v>56</v>
      </c>
      <c r="K27">
        <f>SUM(C27:J27)</f>
        <v>1901</v>
      </c>
    </row>
    <row r="28" spans="1:11" x14ac:dyDescent="0.2">
      <c r="A28" s="3" t="s">
        <v>23</v>
      </c>
      <c r="B28" t="s">
        <v>4</v>
      </c>
      <c r="D28">
        <v>13</v>
      </c>
      <c r="E28">
        <v>1</v>
      </c>
      <c r="F28">
        <v>85</v>
      </c>
      <c r="G28">
        <v>35</v>
      </c>
      <c r="I28">
        <v>1</v>
      </c>
      <c r="K28">
        <f>SUM(C28:J28)</f>
        <v>135</v>
      </c>
    </row>
    <row r="29" spans="1:11" x14ac:dyDescent="0.2">
      <c r="A29" s="3" t="s">
        <v>23</v>
      </c>
      <c r="B29" t="s">
        <v>5</v>
      </c>
      <c r="C29">
        <v>2</v>
      </c>
      <c r="E29">
        <v>12</v>
      </c>
      <c r="F29">
        <v>16</v>
      </c>
      <c r="G29">
        <v>40</v>
      </c>
      <c r="I29">
        <v>1</v>
      </c>
      <c r="K29">
        <f>SUM(C29:J29)</f>
        <v>71</v>
      </c>
    </row>
    <row r="30" spans="1:11" x14ac:dyDescent="0.2">
      <c r="A30" s="8" t="s">
        <v>23</v>
      </c>
      <c r="B30" s="8" t="s">
        <v>14</v>
      </c>
      <c r="C30" s="8">
        <f t="shared" ref="C30:K30" si="6">SUM(C27:C29)</f>
        <v>2</v>
      </c>
      <c r="D30" s="8">
        <f t="shared" si="6"/>
        <v>23</v>
      </c>
      <c r="E30" s="8">
        <f t="shared" si="6"/>
        <v>485</v>
      </c>
      <c r="F30" s="8">
        <f t="shared" si="6"/>
        <v>1316</v>
      </c>
      <c r="G30" s="8">
        <f t="shared" si="6"/>
        <v>220</v>
      </c>
      <c r="H30" s="8">
        <f t="shared" si="6"/>
        <v>3</v>
      </c>
      <c r="I30" s="8">
        <f t="shared" si="6"/>
        <v>2</v>
      </c>
      <c r="J30" s="8">
        <f t="shared" si="6"/>
        <v>56</v>
      </c>
      <c r="K30" s="8">
        <f t="shared" si="6"/>
        <v>2107</v>
      </c>
    </row>
    <row r="31" spans="1:11" x14ac:dyDescent="0.2">
      <c r="A31" t="s">
        <v>24</v>
      </c>
      <c r="B31" t="s">
        <v>3</v>
      </c>
      <c r="K31">
        <f>SUM(C31:J31)</f>
        <v>0</v>
      </c>
    </row>
    <row r="32" spans="1:11" x14ac:dyDescent="0.2">
      <c r="A32" t="s">
        <v>24</v>
      </c>
      <c r="B32" t="s">
        <v>4</v>
      </c>
      <c r="I32">
        <v>16</v>
      </c>
      <c r="K32">
        <f>SUM(C32:J32)</f>
        <v>16</v>
      </c>
    </row>
    <row r="33" spans="1:11" x14ac:dyDescent="0.2">
      <c r="A33" t="s">
        <v>24</v>
      </c>
      <c r="B33" t="s">
        <v>5</v>
      </c>
      <c r="K33">
        <f>SUM(C33:J33)</f>
        <v>0</v>
      </c>
    </row>
    <row r="34" spans="1:11" x14ac:dyDescent="0.2">
      <c r="A34" s="8" t="s">
        <v>24</v>
      </c>
      <c r="B34" s="8" t="s">
        <v>14</v>
      </c>
      <c r="C34" s="8">
        <f t="shared" ref="C34:K34" si="7">SUM(C31:C33)</f>
        <v>0</v>
      </c>
      <c r="D34" s="8">
        <f t="shared" si="7"/>
        <v>0</v>
      </c>
      <c r="E34" s="8">
        <f t="shared" si="7"/>
        <v>0</v>
      </c>
      <c r="F34" s="8">
        <f t="shared" si="7"/>
        <v>0</v>
      </c>
      <c r="G34" s="8">
        <f t="shared" si="7"/>
        <v>0</v>
      </c>
      <c r="H34" s="8">
        <f t="shared" si="7"/>
        <v>0</v>
      </c>
      <c r="I34" s="8">
        <f t="shared" si="7"/>
        <v>16</v>
      </c>
      <c r="J34" s="8">
        <f t="shared" si="7"/>
        <v>0</v>
      </c>
      <c r="K34" s="8">
        <f t="shared" si="7"/>
        <v>16</v>
      </c>
    </row>
    <row r="35" spans="1:11" x14ac:dyDescent="0.2">
      <c r="A35" t="s">
        <v>37</v>
      </c>
      <c r="B35" t="s">
        <v>3</v>
      </c>
      <c r="C35">
        <v>109</v>
      </c>
      <c r="D35">
        <v>80</v>
      </c>
      <c r="F35">
        <v>1087</v>
      </c>
      <c r="K35">
        <f>SUM(C35:J35)</f>
        <v>1276</v>
      </c>
    </row>
    <row r="36" spans="1:11" x14ac:dyDescent="0.2">
      <c r="A36" t="s">
        <v>37</v>
      </c>
      <c r="B36" t="s">
        <v>4</v>
      </c>
      <c r="D36">
        <v>49</v>
      </c>
      <c r="F36">
        <v>343</v>
      </c>
      <c r="I36">
        <v>178</v>
      </c>
      <c r="K36">
        <f>SUM(C36:J36)</f>
        <v>570</v>
      </c>
    </row>
    <row r="37" spans="1:11" x14ac:dyDescent="0.2">
      <c r="A37" t="s">
        <v>37</v>
      </c>
      <c r="B37" t="s">
        <v>5</v>
      </c>
      <c r="C37">
        <v>73</v>
      </c>
      <c r="D37">
        <v>5</v>
      </c>
      <c r="F37">
        <v>2</v>
      </c>
      <c r="I37">
        <v>1</v>
      </c>
      <c r="K37">
        <f>SUM(C37:J37)</f>
        <v>81</v>
      </c>
    </row>
    <row r="38" spans="1:11" x14ac:dyDescent="0.2">
      <c r="A38" s="8" t="s">
        <v>37</v>
      </c>
      <c r="B38" s="8" t="s">
        <v>14</v>
      </c>
      <c r="C38" s="8">
        <f t="shared" ref="C38:K38" si="8">SUM(C35:C37)</f>
        <v>182</v>
      </c>
      <c r="D38" s="8">
        <f t="shared" si="8"/>
        <v>134</v>
      </c>
      <c r="E38" s="8">
        <f t="shared" si="8"/>
        <v>0</v>
      </c>
      <c r="F38" s="8">
        <f t="shared" si="8"/>
        <v>1432</v>
      </c>
      <c r="G38" s="8">
        <f t="shared" si="8"/>
        <v>0</v>
      </c>
      <c r="H38" s="8">
        <f t="shared" si="8"/>
        <v>0</v>
      </c>
      <c r="I38" s="8">
        <f t="shared" si="8"/>
        <v>179</v>
      </c>
      <c r="J38" s="8">
        <f t="shared" si="8"/>
        <v>0</v>
      </c>
      <c r="K38" s="8">
        <f t="shared" si="8"/>
        <v>1927</v>
      </c>
    </row>
    <row r="39" spans="1:11" x14ac:dyDescent="0.2">
      <c r="A39" t="s">
        <v>25</v>
      </c>
      <c r="B39" t="s">
        <v>3</v>
      </c>
      <c r="C39">
        <v>1</v>
      </c>
      <c r="D39">
        <v>16</v>
      </c>
      <c r="E39">
        <v>1299</v>
      </c>
      <c r="F39">
        <v>3407</v>
      </c>
      <c r="G39">
        <v>265</v>
      </c>
      <c r="H39">
        <v>1</v>
      </c>
      <c r="J39">
        <v>411</v>
      </c>
      <c r="K39">
        <f>SUM(C39:J39)</f>
        <v>5400</v>
      </c>
    </row>
    <row r="40" spans="1:11" x14ac:dyDescent="0.2">
      <c r="A40" t="s">
        <v>25</v>
      </c>
      <c r="B40" t="s">
        <v>4</v>
      </c>
      <c r="C40">
        <v>9</v>
      </c>
      <c r="D40">
        <v>9</v>
      </c>
      <c r="E40">
        <v>54</v>
      </c>
      <c r="F40">
        <v>2</v>
      </c>
      <c r="I40">
        <v>67</v>
      </c>
      <c r="K40">
        <f>SUM(C40:J40)</f>
        <v>141</v>
      </c>
    </row>
    <row r="41" spans="1:11" x14ac:dyDescent="0.2">
      <c r="A41" t="s">
        <v>25</v>
      </c>
      <c r="B41" t="s">
        <v>5</v>
      </c>
      <c r="E41">
        <v>21</v>
      </c>
      <c r="F41">
        <v>13</v>
      </c>
      <c r="G41">
        <v>26</v>
      </c>
      <c r="I41">
        <v>4</v>
      </c>
      <c r="K41">
        <f>SUM(C41:J41)</f>
        <v>64</v>
      </c>
    </row>
    <row r="42" spans="1:11" x14ac:dyDescent="0.2">
      <c r="A42" s="8" t="s">
        <v>25</v>
      </c>
      <c r="B42" s="8" t="s">
        <v>14</v>
      </c>
      <c r="C42" s="8">
        <f t="shared" ref="C42:K42" si="9">SUM(C39:C41)</f>
        <v>10</v>
      </c>
      <c r="D42" s="8">
        <f t="shared" si="9"/>
        <v>25</v>
      </c>
      <c r="E42" s="8">
        <f t="shared" si="9"/>
        <v>1374</v>
      </c>
      <c r="F42" s="8">
        <f t="shared" si="9"/>
        <v>3422</v>
      </c>
      <c r="G42" s="8">
        <f t="shared" si="9"/>
        <v>291</v>
      </c>
      <c r="H42" s="8">
        <f t="shared" si="9"/>
        <v>1</v>
      </c>
      <c r="I42" s="8">
        <f t="shared" si="9"/>
        <v>71</v>
      </c>
      <c r="J42" s="8">
        <f t="shared" si="9"/>
        <v>411</v>
      </c>
      <c r="K42" s="8">
        <f t="shared" si="9"/>
        <v>5605</v>
      </c>
    </row>
    <row r="43" spans="1:11" x14ac:dyDescent="0.2">
      <c r="A43" t="s">
        <v>26</v>
      </c>
      <c r="B43" t="s">
        <v>3</v>
      </c>
      <c r="K43">
        <f>SUM(C43:J43)</f>
        <v>0</v>
      </c>
    </row>
    <row r="44" spans="1:11" x14ac:dyDescent="0.2">
      <c r="A44" t="s">
        <v>26</v>
      </c>
      <c r="B44" t="s">
        <v>4</v>
      </c>
      <c r="E44">
        <v>10</v>
      </c>
      <c r="K44">
        <f>SUM(C44:J44)</f>
        <v>10</v>
      </c>
    </row>
    <row r="45" spans="1:11" x14ac:dyDescent="0.2">
      <c r="A45" t="s">
        <v>26</v>
      </c>
      <c r="B45" t="s">
        <v>5</v>
      </c>
      <c r="K45">
        <f>SUM(C45:J45)</f>
        <v>0</v>
      </c>
    </row>
    <row r="46" spans="1:11" x14ac:dyDescent="0.2">
      <c r="A46" s="8" t="s">
        <v>26</v>
      </c>
      <c r="B46" s="8" t="s">
        <v>14</v>
      </c>
      <c r="C46" s="8">
        <f t="shared" ref="C46:K46" si="10">SUM(C43:C45)</f>
        <v>0</v>
      </c>
      <c r="D46" s="8">
        <f t="shared" si="10"/>
        <v>0</v>
      </c>
      <c r="E46" s="8">
        <f t="shared" si="10"/>
        <v>10</v>
      </c>
      <c r="F46" s="8">
        <f t="shared" si="10"/>
        <v>0</v>
      </c>
      <c r="G46" s="8">
        <f t="shared" si="10"/>
        <v>0</v>
      </c>
      <c r="H46" s="8">
        <f t="shared" si="10"/>
        <v>0</v>
      </c>
      <c r="I46" s="8">
        <f t="shared" si="10"/>
        <v>0</v>
      </c>
      <c r="J46" s="8">
        <f t="shared" si="10"/>
        <v>0</v>
      </c>
      <c r="K46" s="8">
        <f t="shared" si="10"/>
        <v>10</v>
      </c>
    </row>
    <row r="47" spans="1:11" s="2" customFormat="1" x14ac:dyDescent="0.2">
      <c r="A47" s="9" t="s">
        <v>22</v>
      </c>
      <c r="B47" s="9" t="s">
        <v>14</v>
      </c>
      <c r="C47" s="9">
        <f>C6+C10+C14+C18+C22+C26+C30+C34+C38+C42+C46</f>
        <v>341</v>
      </c>
      <c r="D47" s="9">
        <f t="shared" ref="D47:K47" si="11">D6+D10+D14+D18+D22+D26+D30+D34+D38+D42+D46</f>
        <v>491</v>
      </c>
      <c r="E47" s="9">
        <f t="shared" si="11"/>
        <v>5719</v>
      </c>
      <c r="F47" s="9">
        <f t="shared" si="11"/>
        <v>16588</v>
      </c>
      <c r="G47" s="9">
        <f t="shared" si="11"/>
        <v>1850</v>
      </c>
      <c r="H47" s="9">
        <f t="shared" si="11"/>
        <v>2260</v>
      </c>
      <c r="I47" s="9">
        <f t="shared" si="11"/>
        <v>2118</v>
      </c>
      <c r="J47" s="9">
        <f t="shared" si="11"/>
        <v>1400</v>
      </c>
      <c r="K47" s="9">
        <f t="shared" si="11"/>
        <v>30767</v>
      </c>
    </row>
  </sheetData>
  <mergeCells count="1">
    <mergeCell ref="A1:B1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K39"/>
  <sheetViews>
    <sheetView zoomScaleNormal="100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7.85546875" bestFit="1" customWidth="1"/>
    <col min="2" max="2" width="10" bestFit="1" customWidth="1"/>
    <col min="3" max="3" width="20.85546875" bestFit="1" customWidth="1"/>
    <col min="4" max="4" width="22.28515625" bestFit="1" customWidth="1"/>
    <col min="5" max="5" width="22.5703125" bestFit="1" customWidth="1"/>
    <col min="6" max="6" width="11.42578125" bestFit="1" customWidth="1"/>
    <col min="7" max="7" width="13.42578125" bestFit="1" customWidth="1"/>
    <col min="8" max="8" width="15.85546875" bestFit="1" customWidth="1"/>
    <col min="9" max="9" width="24.5703125" bestFit="1" customWidth="1"/>
    <col min="10" max="10" width="6.28515625" bestFit="1" customWidth="1"/>
    <col min="11" max="11" width="9.42578125" bestFit="1" customWidth="1"/>
  </cols>
  <sheetData>
    <row r="1" spans="1:11" x14ac:dyDescent="0.2">
      <c r="A1" s="17">
        <v>39887</v>
      </c>
      <c r="B1" s="17"/>
    </row>
    <row r="2" spans="1:11" s="2" customFormat="1" x14ac:dyDescent="0.2">
      <c r="A2" s="2" t="s">
        <v>2</v>
      </c>
      <c r="B2" s="2" t="s">
        <v>1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</row>
    <row r="3" spans="1:11" x14ac:dyDescent="0.2">
      <c r="A3" t="s">
        <v>0</v>
      </c>
      <c r="B3" t="s">
        <v>3</v>
      </c>
      <c r="E3">
        <v>1015</v>
      </c>
      <c r="F3">
        <v>245</v>
      </c>
      <c r="H3">
        <v>1089</v>
      </c>
      <c r="J3">
        <v>46</v>
      </c>
      <c r="K3">
        <f>SUM(C3:J3)</f>
        <v>2395</v>
      </c>
    </row>
    <row r="4" spans="1:11" x14ac:dyDescent="0.2">
      <c r="A4" t="s">
        <v>0</v>
      </c>
      <c r="B4" t="s">
        <v>4</v>
      </c>
      <c r="E4">
        <v>109</v>
      </c>
      <c r="H4">
        <v>98</v>
      </c>
      <c r="K4">
        <f>SUM(C4:J4)</f>
        <v>207</v>
      </c>
    </row>
    <row r="5" spans="1:11" x14ac:dyDescent="0.2">
      <c r="A5" t="s">
        <v>0</v>
      </c>
      <c r="B5" t="s">
        <v>5</v>
      </c>
      <c r="D5">
        <v>92</v>
      </c>
      <c r="E5">
        <v>227</v>
      </c>
      <c r="F5">
        <v>676</v>
      </c>
      <c r="H5">
        <v>311</v>
      </c>
      <c r="J5">
        <v>82</v>
      </c>
      <c r="K5">
        <f>SUM(C5:J5)</f>
        <v>1388</v>
      </c>
    </row>
    <row r="6" spans="1:11" s="1" customFormat="1" x14ac:dyDescent="0.2">
      <c r="A6" s="8" t="s">
        <v>0</v>
      </c>
      <c r="B6" s="8" t="s">
        <v>14</v>
      </c>
      <c r="C6" s="8">
        <f>SUM(C3:C5)</f>
        <v>0</v>
      </c>
      <c r="D6" s="8">
        <f t="shared" ref="D6:K6" si="0">SUM(D3:D5)</f>
        <v>92</v>
      </c>
      <c r="E6" s="8">
        <f t="shared" si="0"/>
        <v>1351</v>
      </c>
      <c r="F6" s="8">
        <f t="shared" si="0"/>
        <v>921</v>
      </c>
      <c r="G6" s="8">
        <f t="shared" si="0"/>
        <v>0</v>
      </c>
      <c r="H6" s="8">
        <f t="shared" si="0"/>
        <v>1498</v>
      </c>
      <c r="I6" s="8">
        <f t="shared" si="0"/>
        <v>0</v>
      </c>
      <c r="J6" s="8">
        <f t="shared" si="0"/>
        <v>128</v>
      </c>
      <c r="K6" s="8">
        <f t="shared" si="0"/>
        <v>3990</v>
      </c>
    </row>
    <row r="7" spans="1:11" x14ac:dyDescent="0.2">
      <c r="A7" t="s">
        <v>15</v>
      </c>
      <c r="B7" t="s">
        <v>3</v>
      </c>
      <c r="D7">
        <v>79</v>
      </c>
      <c r="E7">
        <v>2541</v>
      </c>
      <c r="F7">
        <v>3996</v>
      </c>
      <c r="J7">
        <v>549</v>
      </c>
      <c r="K7">
        <f>SUM(C7:J7)</f>
        <v>7165</v>
      </c>
    </row>
    <row r="8" spans="1:11" x14ac:dyDescent="0.2">
      <c r="A8" t="s">
        <v>15</v>
      </c>
      <c r="B8" t="s">
        <v>4</v>
      </c>
      <c r="D8">
        <v>35</v>
      </c>
      <c r="E8">
        <v>90</v>
      </c>
      <c r="F8">
        <v>2</v>
      </c>
      <c r="I8">
        <v>103</v>
      </c>
      <c r="K8">
        <f>SUM(C8:J8)</f>
        <v>230</v>
      </c>
    </row>
    <row r="9" spans="1:11" x14ac:dyDescent="0.2">
      <c r="A9" t="s">
        <v>15</v>
      </c>
      <c r="B9" t="s">
        <v>5</v>
      </c>
      <c r="D9">
        <v>2</v>
      </c>
      <c r="E9">
        <v>48</v>
      </c>
      <c r="J9">
        <v>7</v>
      </c>
      <c r="K9">
        <f>SUM(C9:J9)</f>
        <v>57</v>
      </c>
    </row>
    <row r="10" spans="1:11" x14ac:dyDescent="0.2">
      <c r="A10" s="8" t="s">
        <v>15</v>
      </c>
      <c r="B10" s="8" t="s">
        <v>14</v>
      </c>
      <c r="C10" s="8">
        <f t="shared" ref="C10:K10" si="1">SUM(C7:C9)</f>
        <v>0</v>
      </c>
      <c r="D10" s="8">
        <f t="shared" si="1"/>
        <v>116</v>
      </c>
      <c r="E10" s="8">
        <f t="shared" si="1"/>
        <v>2679</v>
      </c>
      <c r="F10" s="8">
        <f t="shared" si="1"/>
        <v>3998</v>
      </c>
      <c r="G10" s="8">
        <f t="shared" si="1"/>
        <v>0</v>
      </c>
      <c r="H10" s="8">
        <f t="shared" si="1"/>
        <v>0</v>
      </c>
      <c r="I10" s="8">
        <f t="shared" si="1"/>
        <v>103</v>
      </c>
      <c r="J10" s="8">
        <f t="shared" si="1"/>
        <v>556</v>
      </c>
      <c r="K10" s="8">
        <f t="shared" si="1"/>
        <v>7452</v>
      </c>
    </row>
    <row r="11" spans="1:11" x14ac:dyDescent="0.2">
      <c r="A11" t="s">
        <v>38</v>
      </c>
      <c r="B11" t="s">
        <v>3</v>
      </c>
      <c r="D11">
        <v>133</v>
      </c>
      <c r="E11">
        <v>40</v>
      </c>
      <c r="F11">
        <v>397</v>
      </c>
      <c r="K11">
        <f>SUM(C11:J11)</f>
        <v>570</v>
      </c>
    </row>
    <row r="12" spans="1:11" x14ac:dyDescent="0.2">
      <c r="A12" t="s">
        <v>38</v>
      </c>
      <c r="B12" t="s">
        <v>4</v>
      </c>
      <c r="D12">
        <v>107</v>
      </c>
      <c r="E12">
        <v>6</v>
      </c>
      <c r="F12">
        <v>103</v>
      </c>
      <c r="I12">
        <v>49</v>
      </c>
      <c r="K12">
        <f>SUM(C12:J12)</f>
        <v>265</v>
      </c>
    </row>
    <row r="13" spans="1:11" x14ac:dyDescent="0.2">
      <c r="A13" t="s">
        <v>38</v>
      </c>
      <c r="B13" t="s">
        <v>5</v>
      </c>
      <c r="D13">
        <v>7</v>
      </c>
      <c r="E13">
        <v>38</v>
      </c>
      <c r="F13">
        <v>526</v>
      </c>
      <c r="I13">
        <v>169</v>
      </c>
      <c r="K13">
        <f>SUM(C13:J13)</f>
        <v>740</v>
      </c>
    </row>
    <row r="14" spans="1:11" x14ac:dyDescent="0.2">
      <c r="A14" s="8" t="s">
        <v>38</v>
      </c>
      <c r="B14" s="8" t="s">
        <v>14</v>
      </c>
      <c r="C14" s="8">
        <f t="shared" ref="C14:K14" si="2">SUM(C11:C13)</f>
        <v>0</v>
      </c>
      <c r="D14" s="8">
        <f t="shared" si="2"/>
        <v>247</v>
      </c>
      <c r="E14" s="8">
        <f t="shared" si="2"/>
        <v>84</v>
      </c>
      <c r="F14" s="8">
        <f t="shared" si="2"/>
        <v>1026</v>
      </c>
      <c r="G14" s="8">
        <f t="shared" si="2"/>
        <v>0</v>
      </c>
      <c r="H14" s="8">
        <f t="shared" si="2"/>
        <v>0</v>
      </c>
      <c r="I14" s="8">
        <f t="shared" si="2"/>
        <v>218</v>
      </c>
      <c r="J14" s="8">
        <f t="shared" si="2"/>
        <v>0</v>
      </c>
      <c r="K14" s="8">
        <f t="shared" si="2"/>
        <v>1575</v>
      </c>
    </row>
    <row r="15" spans="1:11" x14ac:dyDescent="0.2">
      <c r="A15" t="s">
        <v>18</v>
      </c>
      <c r="B15" t="s">
        <v>3</v>
      </c>
      <c r="D15">
        <v>14</v>
      </c>
      <c r="E15">
        <v>597</v>
      </c>
      <c r="F15">
        <v>1129</v>
      </c>
      <c r="G15">
        <v>20</v>
      </c>
      <c r="J15">
        <v>54</v>
      </c>
      <c r="K15">
        <f>SUM(C15:J15)</f>
        <v>1814</v>
      </c>
    </row>
    <row r="16" spans="1:11" x14ac:dyDescent="0.2">
      <c r="A16" t="s">
        <v>18</v>
      </c>
      <c r="B16" t="s">
        <v>4</v>
      </c>
      <c r="D16">
        <v>133</v>
      </c>
      <c r="F16">
        <v>226</v>
      </c>
      <c r="G16">
        <v>17</v>
      </c>
      <c r="K16">
        <f>SUM(C16:J16)</f>
        <v>376</v>
      </c>
    </row>
    <row r="17" spans="1:11" x14ac:dyDescent="0.2">
      <c r="A17" t="s">
        <v>18</v>
      </c>
      <c r="B17" t="s">
        <v>5</v>
      </c>
      <c r="E17">
        <v>72</v>
      </c>
      <c r="K17">
        <f>SUM(C17:J17)</f>
        <v>72</v>
      </c>
    </row>
    <row r="18" spans="1:11" x14ac:dyDescent="0.2">
      <c r="A18" s="8" t="s">
        <v>18</v>
      </c>
      <c r="B18" s="8" t="s">
        <v>14</v>
      </c>
      <c r="C18" s="8">
        <f t="shared" ref="C18:K18" si="3">SUM(C15:C17)</f>
        <v>0</v>
      </c>
      <c r="D18" s="8">
        <f t="shared" si="3"/>
        <v>147</v>
      </c>
      <c r="E18" s="8">
        <f t="shared" si="3"/>
        <v>669</v>
      </c>
      <c r="F18" s="8">
        <f t="shared" si="3"/>
        <v>1355</v>
      </c>
      <c r="G18" s="8">
        <f t="shared" si="3"/>
        <v>37</v>
      </c>
      <c r="H18" s="8">
        <f t="shared" si="3"/>
        <v>0</v>
      </c>
      <c r="I18" s="8">
        <f t="shared" si="3"/>
        <v>0</v>
      </c>
      <c r="J18" s="8">
        <f t="shared" si="3"/>
        <v>54</v>
      </c>
      <c r="K18" s="8">
        <f t="shared" si="3"/>
        <v>2262</v>
      </c>
    </row>
    <row r="19" spans="1:11" x14ac:dyDescent="0.2">
      <c r="A19" t="s">
        <v>19</v>
      </c>
      <c r="B19" t="s">
        <v>3</v>
      </c>
      <c r="K19">
        <f>SUM(C19:J19)</f>
        <v>0</v>
      </c>
    </row>
    <row r="20" spans="1:11" x14ac:dyDescent="0.2">
      <c r="A20" t="s">
        <v>19</v>
      </c>
      <c r="B20" t="s">
        <v>4</v>
      </c>
      <c r="K20">
        <f>SUM(C20:J20)</f>
        <v>0</v>
      </c>
    </row>
    <row r="21" spans="1:11" x14ac:dyDescent="0.2">
      <c r="A21" t="s">
        <v>19</v>
      </c>
      <c r="B21" t="s">
        <v>5</v>
      </c>
      <c r="I21">
        <v>825</v>
      </c>
      <c r="K21">
        <f>SUM(C21:J21)</f>
        <v>825</v>
      </c>
    </row>
    <row r="22" spans="1:11" x14ac:dyDescent="0.2">
      <c r="A22" s="8" t="s">
        <v>19</v>
      </c>
      <c r="B22" s="8" t="s">
        <v>14</v>
      </c>
      <c r="C22" s="8">
        <f t="shared" ref="C22:K22" si="4">SUM(C19:C21)</f>
        <v>0</v>
      </c>
      <c r="D22" s="8">
        <f t="shared" si="4"/>
        <v>0</v>
      </c>
      <c r="E22" s="8">
        <f t="shared" si="4"/>
        <v>0</v>
      </c>
      <c r="F22" s="8">
        <f t="shared" si="4"/>
        <v>0</v>
      </c>
      <c r="G22" s="8">
        <f t="shared" si="4"/>
        <v>0</v>
      </c>
      <c r="H22" s="8">
        <f t="shared" si="4"/>
        <v>0</v>
      </c>
      <c r="I22" s="8">
        <f t="shared" si="4"/>
        <v>825</v>
      </c>
      <c r="J22" s="8">
        <f t="shared" si="4"/>
        <v>0</v>
      </c>
      <c r="K22" s="8">
        <f t="shared" si="4"/>
        <v>825</v>
      </c>
    </row>
    <row r="23" spans="1:11" x14ac:dyDescent="0.2">
      <c r="A23" t="s">
        <v>20</v>
      </c>
      <c r="B23" t="s">
        <v>3</v>
      </c>
      <c r="D23">
        <v>105</v>
      </c>
      <c r="E23">
        <v>453</v>
      </c>
      <c r="F23">
        <v>876</v>
      </c>
      <c r="G23">
        <v>25</v>
      </c>
      <c r="J23">
        <v>181</v>
      </c>
      <c r="K23">
        <f>SUM(C23:J23)</f>
        <v>1640</v>
      </c>
    </row>
    <row r="24" spans="1:11" x14ac:dyDescent="0.2">
      <c r="A24" t="s">
        <v>20</v>
      </c>
      <c r="B24" t="s">
        <v>4</v>
      </c>
      <c r="D24">
        <v>24</v>
      </c>
      <c r="E24">
        <v>40</v>
      </c>
      <c r="F24">
        <v>46</v>
      </c>
      <c r="G24">
        <v>41</v>
      </c>
      <c r="I24">
        <v>606</v>
      </c>
      <c r="K24">
        <f>SUM(C24:J24)</f>
        <v>757</v>
      </c>
    </row>
    <row r="25" spans="1:11" x14ac:dyDescent="0.2">
      <c r="A25" t="s">
        <v>20</v>
      </c>
      <c r="B25" t="s">
        <v>5</v>
      </c>
      <c r="C25">
        <v>45</v>
      </c>
      <c r="D25">
        <v>2</v>
      </c>
      <c r="F25">
        <v>288</v>
      </c>
      <c r="G25">
        <v>34</v>
      </c>
      <c r="K25">
        <f>SUM(C25:J25)</f>
        <v>369</v>
      </c>
    </row>
    <row r="26" spans="1:11" x14ac:dyDescent="0.2">
      <c r="A26" s="8" t="s">
        <v>20</v>
      </c>
      <c r="B26" s="8" t="s">
        <v>14</v>
      </c>
      <c r="C26" s="8">
        <f t="shared" ref="C26:K26" si="5">SUM(C23:C25)</f>
        <v>45</v>
      </c>
      <c r="D26" s="8">
        <f t="shared" si="5"/>
        <v>131</v>
      </c>
      <c r="E26" s="8">
        <f t="shared" si="5"/>
        <v>493</v>
      </c>
      <c r="F26" s="8">
        <f t="shared" si="5"/>
        <v>1210</v>
      </c>
      <c r="G26" s="8">
        <f t="shared" si="5"/>
        <v>100</v>
      </c>
      <c r="H26" s="8">
        <f t="shared" si="5"/>
        <v>0</v>
      </c>
      <c r="I26" s="8">
        <f t="shared" si="5"/>
        <v>606</v>
      </c>
      <c r="J26" s="8">
        <f t="shared" si="5"/>
        <v>181</v>
      </c>
      <c r="K26" s="8">
        <f t="shared" si="5"/>
        <v>2766</v>
      </c>
    </row>
    <row r="27" spans="1:11" x14ac:dyDescent="0.2">
      <c r="A27" s="3" t="s">
        <v>35</v>
      </c>
      <c r="B27" t="s">
        <v>3</v>
      </c>
      <c r="D27">
        <v>46</v>
      </c>
      <c r="E27">
        <v>658</v>
      </c>
      <c r="F27">
        <v>789</v>
      </c>
      <c r="G27">
        <v>13</v>
      </c>
      <c r="J27">
        <v>47</v>
      </c>
      <c r="K27">
        <f>SUM(C27:J27)</f>
        <v>1553</v>
      </c>
    </row>
    <row r="28" spans="1:11" x14ac:dyDescent="0.2">
      <c r="A28" s="3" t="s">
        <v>35</v>
      </c>
      <c r="B28" t="s">
        <v>4</v>
      </c>
      <c r="D28">
        <v>47</v>
      </c>
      <c r="E28">
        <v>2</v>
      </c>
      <c r="F28">
        <v>88</v>
      </c>
      <c r="I28">
        <v>39</v>
      </c>
      <c r="K28">
        <f>SUM(C28:J28)</f>
        <v>176</v>
      </c>
    </row>
    <row r="29" spans="1:11" x14ac:dyDescent="0.2">
      <c r="A29" s="3" t="s">
        <v>35</v>
      </c>
      <c r="B29" t="s">
        <v>5</v>
      </c>
      <c r="E29">
        <v>62</v>
      </c>
      <c r="F29">
        <v>22</v>
      </c>
      <c r="G29">
        <v>40</v>
      </c>
      <c r="I29">
        <v>18</v>
      </c>
      <c r="K29">
        <f>SUM(C29:J29)</f>
        <v>142</v>
      </c>
    </row>
    <row r="30" spans="1:11" x14ac:dyDescent="0.2">
      <c r="A30" s="8" t="s">
        <v>35</v>
      </c>
      <c r="B30" s="8" t="s">
        <v>14</v>
      </c>
      <c r="C30" s="8">
        <f t="shared" ref="C30:K30" si="6">SUM(C27:C29)</f>
        <v>0</v>
      </c>
      <c r="D30" s="8">
        <f t="shared" si="6"/>
        <v>93</v>
      </c>
      <c r="E30" s="8">
        <f t="shared" si="6"/>
        <v>722</v>
      </c>
      <c r="F30" s="8">
        <f t="shared" si="6"/>
        <v>899</v>
      </c>
      <c r="G30" s="8">
        <f t="shared" si="6"/>
        <v>53</v>
      </c>
      <c r="H30" s="8">
        <f t="shared" si="6"/>
        <v>0</v>
      </c>
      <c r="I30" s="8">
        <f t="shared" si="6"/>
        <v>57</v>
      </c>
      <c r="J30" s="8">
        <f t="shared" si="6"/>
        <v>47</v>
      </c>
      <c r="K30" s="8">
        <f t="shared" si="6"/>
        <v>1871</v>
      </c>
    </row>
    <row r="31" spans="1:11" x14ac:dyDescent="0.2">
      <c r="A31" t="s">
        <v>37</v>
      </c>
      <c r="B31" t="s">
        <v>3</v>
      </c>
      <c r="C31">
        <v>72</v>
      </c>
      <c r="D31">
        <v>343</v>
      </c>
      <c r="F31">
        <v>792</v>
      </c>
      <c r="K31">
        <f>SUM(C31:J31)</f>
        <v>1207</v>
      </c>
    </row>
    <row r="32" spans="1:11" x14ac:dyDescent="0.2">
      <c r="A32" t="s">
        <v>37</v>
      </c>
      <c r="B32" t="s">
        <v>4</v>
      </c>
      <c r="D32">
        <v>134</v>
      </c>
      <c r="F32">
        <v>291</v>
      </c>
      <c r="I32">
        <v>193</v>
      </c>
      <c r="K32">
        <f>SUM(C32:J32)</f>
        <v>618</v>
      </c>
    </row>
    <row r="33" spans="1:11" x14ac:dyDescent="0.2">
      <c r="A33" t="s">
        <v>37</v>
      </c>
      <c r="B33" t="s">
        <v>5</v>
      </c>
      <c r="C33">
        <v>20</v>
      </c>
      <c r="D33">
        <v>13</v>
      </c>
      <c r="K33">
        <f>SUM(C33:J33)</f>
        <v>33</v>
      </c>
    </row>
    <row r="34" spans="1:11" x14ac:dyDescent="0.2">
      <c r="A34" s="8" t="s">
        <v>37</v>
      </c>
      <c r="B34" s="8" t="s">
        <v>14</v>
      </c>
      <c r="C34" s="8">
        <f t="shared" ref="C34:K34" si="7">SUM(C31:C33)</f>
        <v>92</v>
      </c>
      <c r="D34" s="8">
        <f t="shared" si="7"/>
        <v>490</v>
      </c>
      <c r="E34" s="8">
        <f t="shared" si="7"/>
        <v>0</v>
      </c>
      <c r="F34" s="8">
        <f t="shared" si="7"/>
        <v>1083</v>
      </c>
      <c r="G34" s="8">
        <f t="shared" si="7"/>
        <v>0</v>
      </c>
      <c r="H34" s="8">
        <f t="shared" si="7"/>
        <v>0</v>
      </c>
      <c r="I34" s="8">
        <f t="shared" si="7"/>
        <v>193</v>
      </c>
      <c r="J34" s="8">
        <f t="shared" si="7"/>
        <v>0</v>
      </c>
      <c r="K34" s="8">
        <f t="shared" si="7"/>
        <v>1858</v>
      </c>
    </row>
    <row r="35" spans="1:11" x14ac:dyDescent="0.2">
      <c r="A35" t="s">
        <v>36</v>
      </c>
      <c r="B35" t="s">
        <v>3</v>
      </c>
      <c r="D35">
        <v>30</v>
      </c>
      <c r="E35">
        <v>1694</v>
      </c>
      <c r="F35">
        <v>2722</v>
      </c>
      <c r="J35">
        <v>403</v>
      </c>
      <c r="K35">
        <f>SUM(C35:J35)</f>
        <v>4849</v>
      </c>
    </row>
    <row r="36" spans="1:11" x14ac:dyDescent="0.2">
      <c r="A36" t="s">
        <v>36</v>
      </c>
      <c r="B36" t="s">
        <v>4</v>
      </c>
      <c r="C36">
        <v>8</v>
      </c>
      <c r="D36">
        <v>13</v>
      </c>
      <c r="E36">
        <v>104</v>
      </c>
      <c r="I36">
        <v>73</v>
      </c>
      <c r="K36">
        <f>SUM(C36:J36)</f>
        <v>198</v>
      </c>
    </row>
    <row r="37" spans="1:11" x14ac:dyDescent="0.2">
      <c r="A37" t="s">
        <v>36</v>
      </c>
      <c r="B37" t="s">
        <v>5</v>
      </c>
      <c r="E37">
        <v>32</v>
      </c>
      <c r="I37">
        <v>5</v>
      </c>
      <c r="K37">
        <f>SUM(C37:J37)</f>
        <v>37</v>
      </c>
    </row>
    <row r="38" spans="1:11" x14ac:dyDescent="0.2">
      <c r="A38" s="8" t="s">
        <v>36</v>
      </c>
      <c r="B38" s="8" t="s">
        <v>14</v>
      </c>
      <c r="C38" s="8">
        <f t="shared" ref="C38:K38" si="8">SUM(C35:C37)</f>
        <v>8</v>
      </c>
      <c r="D38" s="8">
        <f t="shared" si="8"/>
        <v>43</v>
      </c>
      <c r="E38" s="8">
        <f t="shared" si="8"/>
        <v>1830</v>
      </c>
      <c r="F38" s="8">
        <f t="shared" si="8"/>
        <v>2722</v>
      </c>
      <c r="G38" s="8">
        <f t="shared" si="8"/>
        <v>0</v>
      </c>
      <c r="H38" s="8">
        <f t="shared" si="8"/>
        <v>0</v>
      </c>
      <c r="I38" s="8">
        <f t="shared" si="8"/>
        <v>78</v>
      </c>
      <c r="J38" s="8">
        <f t="shared" si="8"/>
        <v>403</v>
      </c>
      <c r="K38" s="8">
        <f t="shared" si="8"/>
        <v>5084</v>
      </c>
    </row>
    <row r="39" spans="1:11" s="2" customFormat="1" x14ac:dyDescent="0.2">
      <c r="A39" s="9" t="s">
        <v>22</v>
      </c>
      <c r="B39" s="9" t="s">
        <v>14</v>
      </c>
      <c r="C39" s="9">
        <f>C6+C10+C14+C18+C22+C26+C30+C34+C38</f>
        <v>145</v>
      </c>
      <c r="D39" s="9">
        <f t="shared" ref="D39:K39" si="9">D6+D10+D14+D18+D22+D26+D30+D34+D38</f>
        <v>1359</v>
      </c>
      <c r="E39" s="9">
        <f t="shared" si="9"/>
        <v>7828</v>
      </c>
      <c r="F39" s="9">
        <f t="shared" si="9"/>
        <v>13214</v>
      </c>
      <c r="G39" s="9">
        <f t="shared" si="9"/>
        <v>190</v>
      </c>
      <c r="H39" s="9">
        <f t="shared" si="9"/>
        <v>1498</v>
      </c>
      <c r="I39" s="9">
        <f t="shared" si="9"/>
        <v>2080</v>
      </c>
      <c r="J39" s="9">
        <f t="shared" si="9"/>
        <v>1369</v>
      </c>
      <c r="K39" s="9">
        <f t="shared" si="9"/>
        <v>27683</v>
      </c>
    </row>
  </sheetData>
  <mergeCells count="1">
    <mergeCell ref="A1:B1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K51"/>
  <sheetViews>
    <sheetView workbookViewId="0">
      <pane ySplit="2" topLeftCell="A3" activePane="bottomLeft" state="frozen"/>
      <selection sqref="A1:IV59"/>
      <selection pane="bottomLeft" activeCell="A3" sqref="A3"/>
    </sheetView>
  </sheetViews>
  <sheetFormatPr defaultRowHeight="12.75" x14ac:dyDescent="0.2"/>
  <cols>
    <col min="1" max="1" width="15.28515625" bestFit="1" customWidth="1"/>
    <col min="2" max="2" width="10" bestFit="1" customWidth="1"/>
    <col min="3" max="3" width="20.85546875" bestFit="1" customWidth="1"/>
    <col min="4" max="4" width="22.28515625" bestFit="1" customWidth="1"/>
    <col min="5" max="5" width="22.5703125" bestFit="1" customWidth="1"/>
    <col min="6" max="6" width="11.42578125" bestFit="1" customWidth="1"/>
    <col min="7" max="7" width="13.42578125" bestFit="1" customWidth="1"/>
    <col min="8" max="8" width="15.85546875" bestFit="1" customWidth="1"/>
    <col min="9" max="9" width="24.5703125" bestFit="1" customWidth="1"/>
    <col min="10" max="10" width="5.5703125" bestFit="1" customWidth="1"/>
    <col min="11" max="11" width="9.42578125" bestFit="1" customWidth="1"/>
  </cols>
  <sheetData>
    <row r="1" spans="1:11" x14ac:dyDescent="0.2">
      <c r="A1" s="17">
        <v>39736</v>
      </c>
      <c r="B1" s="17"/>
    </row>
    <row r="2" spans="1:11" s="2" customFormat="1" x14ac:dyDescent="0.2">
      <c r="A2" s="2" t="s">
        <v>2</v>
      </c>
      <c r="B2" s="2" t="s">
        <v>1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</row>
    <row r="3" spans="1:11" x14ac:dyDescent="0.2">
      <c r="A3" t="s">
        <v>0</v>
      </c>
      <c r="B3" t="s">
        <v>3</v>
      </c>
      <c r="C3">
        <v>0</v>
      </c>
      <c r="D3">
        <v>0</v>
      </c>
      <c r="E3">
        <v>1159</v>
      </c>
      <c r="F3">
        <v>254</v>
      </c>
      <c r="G3">
        <v>0</v>
      </c>
      <c r="H3">
        <v>1134</v>
      </c>
      <c r="J3">
        <v>49</v>
      </c>
      <c r="K3">
        <f>SUM(C3:J3)</f>
        <v>2596</v>
      </c>
    </row>
    <row r="4" spans="1:11" x14ac:dyDescent="0.2">
      <c r="A4" t="s">
        <v>0</v>
      </c>
      <c r="B4" t="s">
        <v>4</v>
      </c>
      <c r="C4">
        <v>0</v>
      </c>
      <c r="D4">
        <v>0</v>
      </c>
      <c r="E4">
        <v>131</v>
      </c>
      <c r="F4">
        <v>0</v>
      </c>
      <c r="G4">
        <v>0</v>
      </c>
      <c r="H4">
        <v>117</v>
      </c>
      <c r="I4">
        <v>0</v>
      </c>
      <c r="J4">
        <v>0</v>
      </c>
      <c r="K4">
        <f>SUM(C4:J4)</f>
        <v>248</v>
      </c>
    </row>
    <row r="5" spans="1:11" x14ac:dyDescent="0.2">
      <c r="A5" t="s">
        <v>0</v>
      </c>
      <c r="B5" t="s">
        <v>5</v>
      </c>
      <c r="C5">
        <v>0</v>
      </c>
      <c r="D5">
        <v>92</v>
      </c>
      <c r="E5">
        <v>257</v>
      </c>
      <c r="F5">
        <v>733</v>
      </c>
      <c r="G5">
        <v>0</v>
      </c>
      <c r="H5">
        <v>531</v>
      </c>
      <c r="I5">
        <v>0</v>
      </c>
      <c r="J5">
        <v>77</v>
      </c>
      <c r="K5">
        <f>SUM(C5:J5)</f>
        <v>1690</v>
      </c>
    </row>
    <row r="6" spans="1:11" s="1" customFormat="1" x14ac:dyDescent="0.2">
      <c r="A6" s="8" t="s">
        <v>0</v>
      </c>
      <c r="B6" s="8" t="s">
        <v>14</v>
      </c>
      <c r="C6" s="8">
        <f>SUM(C3:C5)</f>
        <v>0</v>
      </c>
      <c r="D6" s="8">
        <f t="shared" ref="D6:K6" si="0">SUM(D3:D5)</f>
        <v>92</v>
      </c>
      <c r="E6" s="8">
        <f t="shared" si="0"/>
        <v>1547</v>
      </c>
      <c r="F6" s="8">
        <f t="shared" si="0"/>
        <v>987</v>
      </c>
      <c r="G6" s="8">
        <f t="shared" si="0"/>
        <v>0</v>
      </c>
      <c r="H6" s="8">
        <f t="shared" si="0"/>
        <v>1782</v>
      </c>
      <c r="I6" s="8">
        <f t="shared" si="0"/>
        <v>0</v>
      </c>
      <c r="J6" s="8">
        <f t="shared" si="0"/>
        <v>126</v>
      </c>
      <c r="K6" s="8">
        <f t="shared" si="0"/>
        <v>4534</v>
      </c>
    </row>
    <row r="7" spans="1:11" x14ac:dyDescent="0.2">
      <c r="A7" t="s">
        <v>15</v>
      </c>
      <c r="B7" t="s">
        <v>3</v>
      </c>
      <c r="C7">
        <v>0</v>
      </c>
      <c r="D7">
        <v>127</v>
      </c>
      <c r="E7">
        <v>2935</v>
      </c>
      <c r="F7">
        <v>4166</v>
      </c>
      <c r="G7">
        <v>0</v>
      </c>
      <c r="H7">
        <v>0</v>
      </c>
      <c r="I7">
        <v>0</v>
      </c>
      <c r="J7">
        <v>580</v>
      </c>
      <c r="K7">
        <f>SUM(C7:J7)</f>
        <v>7808</v>
      </c>
    </row>
    <row r="8" spans="1:11" x14ac:dyDescent="0.2">
      <c r="A8" t="s">
        <v>15</v>
      </c>
      <c r="B8" t="s">
        <v>4</v>
      </c>
      <c r="C8">
        <v>0</v>
      </c>
      <c r="D8">
        <v>40</v>
      </c>
      <c r="E8">
        <v>91</v>
      </c>
      <c r="F8">
        <v>2</v>
      </c>
      <c r="G8">
        <v>0</v>
      </c>
      <c r="H8">
        <v>0</v>
      </c>
      <c r="I8">
        <v>105</v>
      </c>
      <c r="J8">
        <v>0</v>
      </c>
      <c r="K8">
        <f>SUM(C8:J8)</f>
        <v>238</v>
      </c>
    </row>
    <row r="9" spans="1:11" x14ac:dyDescent="0.2">
      <c r="A9" t="s">
        <v>15</v>
      </c>
      <c r="B9" t="s">
        <v>5</v>
      </c>
      <c r="C9">
        <v>0</v>
      </c>
      <c r="D9">
        <v>2</v>
      </c>
      <c r="E9">
        <v>51</v>
      </c>
      <c r="F9">
        <v>0</v>
      </c>
      <c r="G9">
        <v>0</v>
      </c>
      <c r="H9">
        <v>0</v>
      </c>
      <c r="I9">
        <v>0</v>
      </c>
      <c r="J9">
        <v>7</v>
      </c>
      <c r="K9">
        <f>SUM(C9:J9)</f>
        <v>60</v>
      </c>
    </row>
    <row r="10" spans="1:11" x14ac:dyDescent="0.2">
      <c r="A10" s="8" t="s">
        <v>15</v>
      </c>
      <c r="B10" s="8" t="s">
        <v>14</v>
      </c>
      <c r="C10" s="8">
        <f t="shared" ref="C10:K10" si="1">SUM(C7:C9)</f>
        <v>0</v>
      </c>
      <c r="D10" s="8">
        <f t="shared" si="1"/>
        <v>169</v>
      </c>
      <c r="E10" s="8">
        <f t="shared" si="1"/>
        <v>3077</v>
      </c>
      <c r="F10" s="8">
        <f t="shared" si="1"/>
        <v>4168</v>
      </c>
      <c r="G10" s="8">
        <f t="shared" si="1"/>
        <v>0</v>
      </c>
      <c r="H10" s="8">
        <f t="shared" si="1"/>
        <v>0</v>
      </c>
      <c r="I10" s="8">
        <f t="shared" si="1"/>
        <v>105</v>
      </c>
      <c r="J10" s="8">
        <f t="shared" si="1"/>
        <v>587</v>
      </c>
      <c r="K10" s="8">
        <f t="shared" si="1"/>
        <v>8106</v>
      </c>
    </row>
    <row r="11" spans="1:11" x14ac:dyDescent="0.2">
      <c r="A11" t="s">
        <v>16</v>
      </c>
      <c r="B11" t="s">
        <v>3</v>
      </c>
      <c r="C11">
        <v>0</v>
      </c>
      <c r="D11">
        <v>151</v>
      </c>
      <c r="E11">
        <v>41</v>
      </c>
      <c r="F11">
        <v>411</v>
      </c>
      <c r="G11">
        <v>0</v>
      </c>
      <c r="H11">
        <v>0</v>
      </c>
      <c r="I11">
        <v>0</v>
      </c>
      <c r="J11">
        <v>0</v>
      </c>
      <c r="K11">
        <f>SUM(C11:J11)</f>
        <v>603</v>
      </c>
    </row>
    <row r="12" spans="1:11" x14ac:dyDescent="0.2">
      <c r="A12" t="s">
        <v>16</v>
      </c>
      <c r="B12" t="s">
        <v>4</v>
      </c>
      <c r="C12">
        <v>0</v>
      </c>
      <c r="D12">
        <v>114</v>
      </c>
      <c r="E12">
        <v>5</v>
      </c>
      <c r="F12">
        <v>129</v>
      </c>
      <c r="G12">
        <v>0</v>
      </c>
      <c r="H12">
        <v>0</v>
      </c>
      <c r="I12">
        <v>0</v>
      </c>
      <c r="J12">
        <v>0</v>
      </c>
      <c r="K12">
        <f>SUM(C12:J12)</f>
        <v>248</v>
      </c>
    </row>
    <row r="13" spans="1:11" x14ac:dyDescent="0.2">
      <c r="A13" t="s">
        <v>16</v>
      </c>
      <c r="B13" t="s">
        <v>5</v>
      </c>
      <c r="C13">
        <v>0</v>
      </c>
      <c r="D13">
        <v>16</v>
      </c>
      <c r="E13">
        <v>38</v>
      </c>
      <c r="F13">
        <v>625</v>
      </c>
      <c r="G13">
        <v>0</v>
      </c>
      <c r="H13">
        <v>0</v>
      </c>
      <c r="I13">
        <v>218</v>
      </c>
      <c r="J13">
        <v>0</v>
      </c>
      <c r="K13">
        <f>SUM(C13:J13)</f>
        <v>897</v>
      </c>
    </row>
    <row r="14" spans="1:11" x14ac:dyDescent="0.2">
      <c r="A14" s="8" t="s">
        <v>16</v>
      </c>
      <c r="B14" s="8" t="s">
        <v>14</v>
      </c>
      <c r="C14" s="8">
        <f t="shared" ref="C14:K14" si="2">SUM(C11:C13)</f>
        <v>0</v>
      </c>
      <c r="D14" s="8">
        <f t="shared" si="2"/>
        <v>281</v>
      </c>
      <c r="E14" s="8">
        <f t="shared" si="2"/>
        <v>84</v>
      </c>
      <c r="F14" s="8">
        <f t="shared" si="2"/>
        <v>1165</v>
      </c>
      <c r="G14" s="8">
        <f t="shared" si="2"/>
        <v>0</v>
      </c>
      <c r="H14" s="8">
        <f t="shared" si="2"/>
        <v>0</v>
      </c>
      <c r="I14" s="8">
        <f t="shared" si="2"/>
        <v>218</v>
      </c>
      <c r="J14" s="8">
        <f t="shared" si="2"/>
        <v>0</v>
      </c>
      <c r="K14" s="8">
        <f t="shared" si="2"/>
        <v>1748</v>
      </c>
    </row>
    <row r="15" spans="1:11" x14ac:dyDescent="0.2">
      <c r="A15" t="s">
        <v>17</v>
      </c>
      <c r="B15" t="s">
        <v>3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f>SUM(C15:J15)</f>
        <v>0</v>
      </c>
    </row>
    <row r="16" spans="1:11" x14ac:dyDescent="0.2">
      <c r="A16" t="s">
        <v>17</v>
      </c>
      <c r="B16" t="s">
        <v>4</v>
      </c>
      <c r="C16">
        <v>0</v>
      </c>
      <c r="D16">
        <v>1</v>
      </c>
      <c r="E16">
        <v>0</v>
      </c>
      <c r="F16">
        <v>5</v>
      </c>
      <c r="G16">
        <v>0</v>
      </c>
      <c r="H16">
        <v>0</v>
      </c>
      <c r="I16">
        <v>0</v>
      </c>
      <c r="J16">
        <v>0</v>
      </c>
      <c r="K16">
        <f>SUM(C16:J16)</f>
        <v>6</v>
      </c>
    </row>
    <row r="17" spans="1:11" x14ac:dyDescent="0.2">
      <c r="A17" t="s">
        <v>17</v>
      </c>
      <c r="B17" t="s">
        <v>5</v>
      </c>
      <c r="C17">
        <v>0</v>
      </c>
      <c r="D17">
        <v>5</v>
      </c>
      <c r="E17">
        <v>0</v>
      </c>
      <c r="F17">
        <v>31</v>
      </c>
      <c r="G17">
        <v>0</v>
      </c>
      <c r="H17">
        <v>0</v>
      </c>
      <c r="I17">
        <v>0</v>
      </c>
      <c r="J17">
        <v>0</v>
      </c>
      <c r="K17">
        <f>SUM(C17:J17)</f>
        <v>36</v>
      </c>
    </row>
    <row r="18" spans="1:11" x14ac:dyDescent="0.2">
      <c r="A18" s="8" t="s">
        <v>17</v>
      </c>
      <c r="B18" s="8" t="s">
        <v>14</v>
      </c>
      <c r="C18" s="8">
        <f t="shared" ref="C18:K18" si="3">SUM(C15:C17)</f>
        <v>0</v>
      </c>
      <c r="D18" s="8">
        <f t="shared" si="3"/>
        <v>6</v>
      </c>
      <c r="E18" s="8">
        <f t="shared" si="3"/>
        <v>0</v>
      </c>
      <c r="F18" s="8">
        <f t="shared" si="3"/>
        <v>36</v>
      </c>
      <c r="G18" s="8">
        <f t="shared" si="3"/>
        <v>0</v>
      </c>
      <c r="H18" s="8">
        <f t="shared" si="3"/>
        <v>0</v>
      </c>
      <c r="I18" s="8">
        <f t="shared" si="3"/>
        <v>0</v>
      </c>
      <c r="J18" s="8">
        <f t="shared" si="3"/>
        <v>0</v>
      </c>
      <c r="K18" s="8">
        <f t="shared" si="3"/>
        <v>42</v>
      </c>
    </row>
    <row r="19" spans="1:11" x14ac:dyDescent="0.2">
      <c r="A19" t="s">
        <v>18</v>
      </c>
      <c r="B19" t="s">
        <v>3</v>
      </c>
      <c r="C19">
        <v>0</v>
      </c>
      <c r="D19">
        <v>14</v>
      </c>
      <c r="E19">
        <v>686</v>
      </c>
      <c r="F19">
        <v>1239</v>
      </c>
      <c r="G19">
        <v>21</v>
      </c>
      <c r="H19">
        <v>0</v>
      </c>
      <c r="I19">
        <v>0</v>
      </c>
      <c r="J19">
        <v>59</v>
      </c>
      <c r="K19">
        <f>SUM(C19:J19)</f>
        <v>2019</v>
      </c>
    </row>
    <row r="20" spans="1:11" x14ac:dyDescent="0.2">
      <c r="A20" t="s">
        <v>18</v>
      </c>
      <c r="B20" t="s">
        <v>4</v>
      </c>
      <c r="C20">
        <v>0</v>
      </c>
      <c r="D20">
        <v>149</v>
      </c>
      <c r="E20">
        <v>0</v>
      </c>
      <c r="F20">
        <v>268</v>
      </c>
      <c r="G20">
        <v>25</v>
      </c>
      <c r="H20">
        <v>0</v>
      </c>
      <c r="I20">
        <v>0</v>
      </c>
      <c r="J20">
        <v>0</v>
      </c>
      <c r="K20">
        <f>SUM(C20:J20)</f>
        <v>442</v>
      </c>
    </row>
    <row r="21" spans="1:11" x14ac:dyDescent="0.2">
      <c r="A21" t="s">
        <v>18</v>
      </c>
      <c r="B21" t="s">
        <v>5</v>
      </c>
      <c r="C21">
        <v>0</v>
      </c>
      <c r="D21">
        <v>0</v>
      </c>
      <c r="E21">
        <v>108</v>
      </c>
      <c r="F21">
        <v>0</v>
      </c>
      <c r="G21">
        <v>0</v>
      </c>
      <c r="H21">
        <v>0</v>
      </c>
      <c r="I21">
        <v>0</v>
      </c>
      <c r="J21">
        <v>0</v>
      </c>
      <c r="K21">
        <f>SUM(C21:J21)</f>
        <v>108</v>
      </c>
    </row>
    <row r="22" spans="1:11" x14ac:dyDescent="0.2">
      <c r="A22" s="8" t="s">
        <v>18</v>
      </c>
      <c r="B22" s="8" t="s">
        <v>14</v>
      </c>
      <c r="C22" s="8">
        <f t="shared" ref="C22:K22" si="4">SUM(C19:C21)</f>
        <v>0</v>
      </c>
      <c r="D22" s="8">
        <f t="shared" si="4"/>
        <v>163</v>
      </c>
      <c r="E22" s="8">
        <f t="shared" si="4"/>
        <v>794</v>
      </c>
      <c r="F22" s="8">
        <f t="shared" si="4"/>
        <v>1507</v>
      </c>
      <c r="G22" s="8">
        <f t="shared" si="4"/>
        <v>46</v>
      </c>
      <c r="H22" s="8">
        <f t="shared" si="4"/>
        <v>0</v>
      </c>
      <c r="I22" s="8">
        <f t="shared" si="4"/>
        <v>0</v>
      </c>
      <c r="J22" s="8">
        <f t="shared" si="4"/>
        <v>59</v>
      </c>
      <c r="K22" s="8">
        <f t="shared" si="4"/>
        <v>2569</v>
      </c>
    </row>
    <row r="23" spans="1:11" x14ac:dyDescent="0.2">
      <c r="A23" t="s">
        <v>19</v>
      </c>
      <c r="B23" t="s">
        <v>3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f>SUM(C23:J23)</f>
        <v>0</v>
      </c>
    </row>
    <row r="24" spans="1:11" x14ac:dyDescent="0.2">
      <c r="A24" t="s">
        <v>19</v>
      </c>
      <c r="B24" t="s">
        <v>4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f>SUM(C24:J24)</f>
        <v>0</v>
      </c>
    </row>
    <row r="25" spans="1:11" x14ac:dyDescent="0.2">
      <c r="A25" t="s">
        <v>19</v>
      </c>
      <c r="B25" t="s">
        <v>5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807</v>
      </c>
      <c r="J25">
        <v>0</v>
      </c>
      <c r="K25">
        <f>SUM(C25:J25)</f>
        <v>807</v>
      </c>
    </row>
    <row r="26" spans="1:11" x14ac:dyDescent="0.2">
      <c r="A26" s="8" t="s">
        <v>19</v>
      </c>
      <c r="B26" s="8" t="s">
        <v>14</v>
      </c>
      <c r="C26" s="8">
        <f t="shared" ref="C26:K26" si="5">SUM(C23:C25)</f>
        <v>0</v>
      </c>
      <c r="D26" s="8">
        <f t="shared" si="5"/>
        <v>0</v>
      </c>
      <c r="E26" s="8">
        <f t="shared" si="5"/>
        <v>0</v>
      </c>
      <c r="F26" s="8">
        <f t="shared" si="5"/>
        <v>0</v>
      </c>
      <c r="G26" s="8">
        <f t="shared" si="5"/>
        <v>0</v>
      </c>
      <c r="H26" s="8">
        <f t="shared" si="5"/>
        <v>0</v>
      </c>
      <c r="I26" s="8">
        <f t="shared" si="5"/>
        <v>807</v>
      </c>
      <c r="J26" s="8">
        <f t="shared" si="5"/>
        <v>0</v>
      </c>
      <c r="K26" s="8">
        <f t="shared" si="5"/>
        <v>807</v>
      </c>
    </row>
    <row r="27" spans="1:11" x14ac:dyDescent="0.2">
      <c r="A27" t="s">
        <v>20</v>
      </c>
      <c r="B27" t="s">
        <v>3</v>
      </c>
      <c r="C27">
        <v>0</v>
      </c>
      <c r="D27">
        <v>124</v>
      </c>
      <c r="E27">
        <v>495</v>
      </c>
      <c r="F27">
        <v>902</v>
      </c>
      <c r="G27">
        <v>26</v>
      </c>
      <c r="H27">
        <v>0</v>
      </c>
      <c r="I27">
        <v>0</v>
      </c>
      <c r="J27">
        <v>205</v>
      </c>
      <c r="K27">
        <f>SUM(C27:J27)</f>
        <v>1752</v>
      </c>
    </row>
    <row r="28" spans="1:11" x14ac:dyDescent="0.2">
      <c r="A28" t="s">
        <v>20</v>
      </c>
      <c r="B28" t="s">
        <v>4</v>
      </c>
      <c r="C28">
        <v>0</v>
      </c>
      <c r="D28">
        <v>29</v>
      </c>
      <c r="E28">
        <v>62</v>
      </c>
      <c r="F28">
        <v>53</v>
      </c>
      <c r="G28">
        <v>48</v>
      </c>
      <c r="H28">
        <v>0</v>
      </c>
      <c r="I28">
        <v>666</v>
      </c>
      <c r="J28">
        <v>0</v>
      </c>
      <c r="K28">
        <f>SUM(C28:J28)</f>
        <v>858</v>
      </c>
    </row>
    <row r="29" spans="1:11" x14ac:dyDescent="0.2">
      <c r="A29" t="s">
        <v>20</v>
      </c>
      <c r="B29" t="s">
        <v>5</v>
      </c>
      <c r="C29">
        <v>60</v>
      </c>
      <c r="D29">
        <v>3</v>
      </c>
      <c r="E29">
        <v>0</v>
      </c>
      <c r="F29">
        <v>327</v>
      </c>
      <c r="G29">
        <v>32</v>
      </c>
      <c r="H29">
        <v>0</v>
      </c>
      <c r="I29">
        <v>0</v>
      </c>
      <c r="J29">
        <v>0</v>
      </c>
      <c r="K29">
        <f>SUM(C29:J29)</f>
        <v>422</v>
      </c>
    </row>
    <row r="30" spans="1:11" x14ac:dyDescent="0.2">
      <c r="A30" s="8" t="s">
        <v>20</v>
      </c>
      <c r="B30" s="8" t="s">
        <v>14</v>
      </c>
      <c r="C30" s="8">
        <f t="shared" ref="C30:K30" si="6">SUM(C27:C29)</f>
        <v>60</v>
      </c>
      <c r="D30" s="8">
        <f t="shared" si="6"/>
        <v>156</v>
      </c>
      <c r="E30" s="8">
        <f t="shared" si="6"/>
        <v>557</v>
      </c>
      <c r="F30" s="8">
        <f t="shared" si="6"/>
        <v>1282</v>
      </c>
      <c r="G30" s="8">
        <f t="shared" si="6"/>
        <v>106</v>
      </c>
      <c r="H30" s="8">
        <f t="shared" si="6"/>
        <v>0</v>
      </c>
      <c r="I30" s="8">
        <f t="shared" si="6"/>
        <v>666</v>
      </c>
      <c r="J30" s="8">
        <f t="shared" si="6"/>
        <v>205</v>
      </c>
      <c r="K30" s="8">
        <f t="shared" si="6"/>
        <v>3032</v>
      </c>
    </row>
    <row r="31" spans="1:11" x14ac:dyDescent="0.2">
      <c r="A31" s="3" t="s">
        <v>23</v>
      </c>
      <c r="B31" t="s">
        <v>3</v>
      </c>
      <c r="C31">
        <v>0</v>
      </c>
      <c r="D31">
        <v>52</v>
      </c>
      <c r="E31">
        <v>698</v>
      </c>
      <c r="F31">
        <v>818</v>
      </c>
      <c r="G31">
        <v>14</v>
      </c>
      <c r="H31">
        <v>0</v>
      </c>
      <c r="I31">
        <v>0</v>
      </c>
      <c r="J31">
        <v>49</v>
      </c>
      <c r="K31">
        <f>SUM(C31:J31)</f>
        <v>1631</v>
      </c>
    </row>
    <row r="32" spans="1:11" x14ac:dyDescent="0.2">
      <c r="A32" s="3" t="s">
        <v>23</v>
      </c>
      <c r="B32" t="s">
        <v>4</v>
      </c>
      <c r="C32">
        <v>0</v>
      </c>
      <c r="D32">
        <v>49</v>
      </c>
      <c r="E32">
        <v>4</v>
      </c>
      <c r="F32">
        <v>102</v>
      </c>
      <c r="G32">
        <v>0</v>
      </c>
      <c r="H32">
        <v>0</v>
      </c>
      <c r="I32">
        <v>24</v>
      </c>
      <c r="J32">
        <v>0</v>
      </c>
      <c r="K32">
        <f>SUM(C32:J32)</f>
        <v>179</v>
      </c>
    </row>
    <row r="33" spans="1:11" x14ac:dyDescent="0.2">
      <c r="A33" s="3" t="s">
        <v>23</v>
      </c>
      <c r="B33" t="s">
        <v>5</v>
      </c>
      <c r="C33">
        <v>0</v>
      </c>
      <c r="D33">
        <v>0</v>
      </c>
      <c r="E33">
        <v>85</v>
      </c>
      <c r="F33">
        <v>22</v>
      </c>
      <c r="G33">
        <v>54</v>
      </c>
      <c r="H33">
        <v>0</v>
      </c>
      <c r="I33">
        <v>18</v>
      </c>
      <c r="J33">
        <v>0</v>
      </c>
      <c r="K33">
        <f>SUM(C33:J33)</f>
        <v>179</v>
      </c>
    </row>
    <row r="34" spans="1:11" x14ac:dyDescent="0.2">
      <c r="A34" s="8" t="s">
        <v>23</v>
      </c>
      <c r="B34" s="8" t="s">
        <v>14</v>
      </c>
      <c r="C34" s="8">
        <f t="shared" ref="C34:K34" si="7">SUM(C31:C33)</f>
        <v>0</v>
      </c>
      <c r="D34" s="8">
        <f t="shared" si="7"/>
        <v>101</v>
      </c>
      <c r="E34" s="8">
        <f t="shared" si="7"/>
        <v>787</v>
      </c>
      <c r="F34" s="8">
        <f t="shared" si="7"/>
        <v>942</v>
      </c>
      <c r="G34" s="8">
        <f t="shared" si="7"/>
        <v>68</v>
      </c>
      <c r="H34" s="8">
        <f t="shared" si="7"/>
        <v>0</v>
      </c>
      <c r="I34" s="8">
        <f t="shared" si="7"/>
        <v>42</v>
      </c>
      <c r="J34" s="8">
        <f t="shared" si="7"/>
        <v>49</v>
      </c>
      <c r="K34" s="8">
        <f t="shared" si="7"/>
        <v>1989</v>
      </c>
    </row>
    <row r="35" spans="1:11" x14ac:dyDescent="0.2">
      <c r="A35" t="s">
        <v>24</v>
      </c>
      <c r="B35" t="s">
        <v>3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f>SUM(C35:J35)</f>
        <v>0</v>
      </c>
    </row>
    <row r="36" spans="1:11" x14ac:dyDescent="0.2">
      <c r="A36" t="s">
        <v>24</v>
      </c>
      <c r="B36" t="s">
        <v>4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16</v>
      </c>
      <c r="J36">
        <v>0</v>
      </c>
      <c r="K36">
        <f>SUM(C36:J36)</f>
        <v>16</v>
      </c>
    </row>
    <row r="37" spans="1:11" x14ac:dyDescent="0.2">
      <c r="A37" t="s">
        <v>24</v>
      </c>
      <c r="B37" t="s">
        <v>5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f>SUM(C37:J37)</f>
        <v>0</v>
      </c>
    </row>
    <row r="38" spans="1:11" x14ac:dyDescent="0.2">
      <c r="A38" s="8" t="s">
        <v>24</v>
      </c>
      <c r="B38" s="8" t="s">
        <v>14</v>
      </c>
      <c r="C38" s="8">
        <f t="shared" ref="C38:K38" si="8">SUM(C35:C37)</f>
        <v>0</v>
      </c>
      <c r="D38" s="8">
        <f t="shared" si="8"/>
        <v>0</v>
      </c>
      <c r="E38" s="8">
        <f t="shared" si="8"/>
        <v>0</v>
      </c>
      <c r="F38" s="8">
        <f t="shared" si="8"/>
        <v>0</v>
      </c>
      <c r="G38" s="8">
        <f t="shared" si="8"/>
        <v>0</v>
      </c>
      <c r="H38" s="8">
        <f t="shared" si="8"/>
        <v>0</v>
      </c>
      <c r="I38" s="8">
        <f t="shared" si="8"/>
        <v>16</v>
      </c>
      <c r="J38" s="8">
        <f t="shared" si="8"/>
        <v>0</v>
      </c>
      <c r="K38" s="8">
        <f t="shared" si="8"/>
        <v>16</v>
      </c>
    </row>
    <row r="39" spans="1:11" x14ac:dyDescent="0.2">
      <c r="A39" t="s">
        <v>21</v>
      </c>
      <c r="B39" t="s">
        <v>3</v>
      </c>
      <c r="C39">
        <v>63</v>
      </c>
      <c r="D39">
        <v>367</v>
      </c>
      <c r="E39">
        <v>0</v>
      </c>
      <c r="F39">
        <v>835</v>
      </c>
      <c r="G39">
        <v>0</v>
      </c>
      <c r="H39">
        <v>0</v>
      </c>
      <c r="I39">
        <v>0</v>
      </c>
      <c r="J39">
        <v>0</v>
      </c>
      <c r="K39">
        <f>SUM(C39:J39)</f>
        <v>1265</v>
      </c>
    </row>
    <row r="40" spans="1:11" x14ac:dyDescent="0.2">
      <c r="A40" t="s">
        <v>21</v>
      </c>
      <c r="B40" t="s">
        <v>4</v>
      </c>
      <c r="C40">
        <v>0</v>
      </c>
      <c r="D40">
        <v>139</v>
      </c>
      <c r="E40">
        <v>0</v>
      </c>
      <c r="F40">
        <v>300</v>
      </c>
      <c r="G40">
        <v>0</v>
      </c>
      <c r="H40">
        <v>0</v>
      </c>
      <c r="I40">
        <v>241</v>
      </c>
      <c r="J40">
        <v>0</v>
      </c>
      <c r="K40">
        <f>SUM(C40:J40)</f>
        <v>680</v>
      </c>
    </row>
    <row r="41" spans="1:11" x14ac:dyDescent="0.2">
      <c r="A41" t="s">
        <v>21</v>
      </c>
      <c r="B41" t="s">
        <v>5</v>
      </c>
      <c r="C41">
        <v>0</v>
      </c>
      <c r="D41">
        <v>15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f>SUM(C41:J41)</f>
        <v>15</v>
      </c>
    </row>
    <row r="42" spans="1:11" x14ac:dyDescent="0.2">
      <c r="A42" s="8" t="s">
        <v>21</v>
      </c>
      <c r="B42" s="8" t="s">
        <v>14</v>
      </c>
      <c r="C42" s="8">
        <f t="shared" ref="C42:K42" si="9">SUM(C39:C41)</f>
        <v>63</v>
      </c>
      <c r="D42" s="8">
        <f t="shared" si="9"/>
        <v>521</v>
      </c>
      <c r="E42" s="8">
        <f t="shared" si="9"/>
        <v>0</v>
      </c>
      <c r="F42" s="8">
        <f t="shared" si="9"/>
        <v>1135</v>
      </c>
      <c r="G42" s="8">
        <f t="shared" si="9"/>
        <v>0</v>
      </c>
      <c r="H42" s="8">
        <f t="shared" si="9"/>
        <v>0</v>
      </c>
      <c r="I42" s="8">
        <f t="shared" si="9"/>
        <v>241</v>
      </c>
      <c r="J42" s="8">
        <f t="shared" si="9"/>
        <v>0</v>
      </c>
      <c r="K42" s="8">
        <f t="shared" si="9"/>
        <v>1960</v>
      </c>
    </row>
    <row r="43" spans="1:11" x14ac:dyDescent="0.2">
      <c r="A43" t="s">
        <v>25</v>
      </c>
      <c r="B43" t="s">
        <v>3</v>
      </c>
      <c r="C43">
        <v>0</v>
      </c>
      <c r="D43">
        <v>48</v>
      </c>
      <c r="E43">
        <v>1897</v>
      </c>
      <c r="F43">
        <v>2940</v>
      </c>
      <c r="G43">
        <v>0</v>
      </c>
      <c r="H43">
        <v>0</v>
      </c>
      <c r="I43">
        <v>0</v>
      </c>
      <c r="J43">
        <v>426</v>
      </c>
      <c r="K43">
        <f>SUM(C43:J43)</f>
        <v>5311</v>
      </c>
    </row>
    <row r="44" spans="1:11" x14ac:dyDescent="0.2">
      <c r="A44" t="s">
        <v>25</v>
      </c>
      <c r="B44" t="s">
        <v>4</v>
      </c>
      <c r="C44">
        <v>9</v>
      </c>
      <c r="D44">
        <v>18</v>
      </c>
      <c r="E44">
        <v>90</v>
      </c>
      <c r="F44">
        <v>1</v>
      </c>
      <c r="G44">
        <v>0</v>
      </c>
      <c r="H44">
        <v>0</v>
      </c>
      <c r="I44">
        <v>68</v>
      </c>
      <c r="J44">
        <v>0</v>
      </c>
      <c r="K44">
        <f>SUM(C44:J44)</f>
        <v>186</v>
      </c>
    </row>
    <row r="45" spans="1:11" x14ac:dyDescent="0.2">
      <c r="A45" t="s">
        <v>25</v>
      </c>
      <c r="B45" t="s">
        <v>5</v>
      </c>
      <c r="C45">
        <v>0</v>
      </c>
      <c r="D45">
        <v>0</v>
      </c>
      <c r="E45">
        <v>38</v>
      </c>
      <c r="F45">
        <v>0</v>
      </c>
      <c r="G45">
        <v>0</v>
      </c>
      <c r="H45">
        <v>0</v>
      </c>
      <c r="I45">
        <v>19</v>
      </c>
      <c r="J45">
        <v>1</v>
      </c>
      <c r="K45">
        <f>SUM(C45:J45)</f>
        <v>58</v>
      </c>
    </row>
    <row r="46" spans="1:11" x14ac:dyDescent="0.2">
      <c r="A46" s="8" t="s">
        <v>25</v>
      </c>
      <c r="B46" s="8" t="s">
        <v>14</v>
      </c>
      <c r="C46" s="8">
        <f t="shared" ref="C46:K46" si="10">SUM(C43:C45)</f>
        <v>9</v>
      </c>
      <c r="D46" s="8">
        <f t="shared" si="10"/>
        <v>66</v>
      </c>
      <c r="E46" s="8">
        <f t="shared" si="10"/>
        <v>2025</v>
      </c>
      <c r="F46" s="8">
        <f t="shared" si="10"/>
        <v>2941</v>
      </c>
      <c r="G46" s="8">
        <f t="shared" si="10"/>
        <v>0</v>
      </c>
      <c r="H46" s="8">
        <f t="shared" si="10"/>
        <v>0</v>
      </c>
      <c r="I46" s="8">
        <f t="shared" si="10"/>
        <v>87</v>
      </c>
      <c r="J46" s="8">
        <f t="shared" si="10"/>
        <v>427</v>
      </c>
      <c r="K46" s="8">
        <f t="shared" si="10"/>
        <v>5555</v>
      </c>
    </row>
    <row r="47" spans="1:11" x14ac:dyDescent="0.2">
      <c r="A47" t="s">
        <v>26</v>
      </c>
      <c r="B47" t="s">
        <v>3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f>SUM(C47:J47)</f>
        <v>0</v>
      </c>
    </row>
    <row r="48" spans="1:11" x14ac:dyDescent="0.2">
      <c r="A48" t="s">
        <v>26</v>
      </c>
      <c r="B48" t="s">
        <v>4</v>
      </c>
      <c r="C48">
        <v>0</v>
      </c>
      <c r="D48">
        <v>0</v>
      </c>
      <c r="E48">
        <v>20</v>
      </c>
      <c r="F48">
        <v>0</v>
      </c>
      <c r="G48">
        <v>0</v>
      </c>
      <c r="H48">
        <v>0</v>
      </c>
      <c r="I48">
        <v>0</v>
      </c>
      <c r="J48">
        <v>0</v>
      </c>
      <c r="K48">
        <f>SUM(C48:J48)</f>
        <v>20</v>
      </c>
    </row>
    <row r="49" spans="1:11" x14ac:dyDescent="0.2">
      <c r="A49" t="s">
        <v>26</v>
      </c>
      <c r="B49" t="s">
        <v>5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f>SUM(C49:J49)</f>
        <v>0</v>
      </c>
    </row>
    <row r="50" spans="1:11" x14ac:dyDescent="0.2">
      <c r="A50" s="8" t="s">
        <v>26</v>
      </c>
      <c r="B50" s="8" t="s">
        <v>14</v>
      </c>
      <c r="C50" s="8">
        <f t="shared" ref="C50:K50" si="11">SUM(C47:C49)</f>
        <v>0</v>
      </c>
      <c r="D50" s="8">
        <f t="shared" si="11"/>
        <v>0</v>
      </c>
      <c r="E50" s="8">
        <f t="shared" si="11"/>
        <v>20</v>
      </c>
      <c r="F50" s="8">
        <f t="shared" si="11"/>
        <v>0</v>
      </c>
      <c r="G50" s="8">
        <f t="shared" si="11"/>
        <v>0</v>
      </c>
      <c r="H50" s="8">
        <f t="shared" si="11"/>
        <v>0</v>
      </c>
      <c r="I50" s="8">
        <f t="shared" si="11"/>
        <v>0</v>
      </c>
      <c r="J50" s="8">
        <f t="shared" si="11"/>
        <v>0</v>
      </c>
      <c r="K50" s="8">
        <f t="shared" si="11"/>
        <v>20</v>
      </c>
    </row>
    <row r="51" spans="1:11" s="2" customFormat="1" x14ac:dyDescent="0.2">
      <c r="A51" s="10" t="s">
        <v>22</v>
      </c>
      <c r="B51" s="10" t="s">
        <v>14</v>
      </c>
      <c r="C51" s="10">
        <f>C6+C10+C14+C18+C22+C26+C30+C34+C38+C42+C46+C50</f>
        <v>132</v>
      </c>
      <c r="D51" s="10">
        <f t="shared" ref="D51:K51" si="12">D6+D10+D14+D18+D22+D26+D30+D34+D38+D42+D46+D50</f>
        <v>1555</v>
      </c>
      <c r="E51" s="10">
        <f t="shared" si="12"/>
        <v>8891</v>
      </c>
      <c r="F51" s="10">
        <f t="shared" si="12"/>
        <v>14163</v>
      </c>
      <c r="G51" s="10">
        <f t="shared" si="12"/>
        <v>220</v>
      </c>
      <c r="H51" s="10">
        <f t="shared" si="12"/>
        <v>1782</v>
      </c>
      <c r="I51" s="10">
        <f t="shared" si="12"/>
        <v>2182</v>
      </c>
      <c r="J51" s="10">
        <f t="shared" si="12"/>
        <v>1453</v>
      </c>
      <c r="K51" s="10">
        <f t="shared" si="12"/>
        <v>30378</v>
      </c>
    </row>
  </sheetData>
  <mergeCells count="1">
    <mergeCell ref="A1:B1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K3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6.7109375" bestFit="1" customWidth="1"/>
    <col min="2" max="2" width="10" bestFit="1" customWidth="1"/>
    <col min="3" max="3" width="20.85546875" bestFit="1" customWidth="1"/>
    <col min="4" max="4" width="22.28515625" bestFit="1" customWidth="1"/>
    <col min="5" max="5" width="22.5703125" bestFit="1" customWidth="1"/>
    <col min="6" max="6" width="11.42578125" bestFit="1" customWidth="1"/>
    <col min="7" max="7" width="13.42578125" bestFit="1" customWidth="1"/>
    <col min="8" max="8" width="15.85546875" bestFit="1" customWidth="1"/>
    <col min="9" max="9" width="24.5703125" bestFit="1" customWidth="1"/>
    <col min="10" max="10" width="5.5703125" bestFit="1" customWidth="1"/>
    <col min="11" max="11" width="9.42578125" bestFit="1" customWidth="1"/>
  </cols>
  <sheetData>
    <row r="1" spans="1:11" x14ac:dyDescent="0.2">
      <c r="A1" s="17">
        <v>39522</v>
      </c>
      <c r="B1" s="17"/>
    </row>
    <row r="2" spans="1:11" s="2" customFormat="1" x14ac:dyDescent="0.2">
      <c r="A2" s="2" t="s">
        <v>2</v>
      </c>
      <c r="B2" s="2" t="s">
        <v>1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</row>
    <row r="3" spans="1:11" x14ac:dyDescent="0.2">
      <c r="A3" t="s">
        <v>0</v>
      </c>
      <c r="B3" t="s">
        <v>3</v>
      </c>
      <c r="E3">
        <v>1463</v>
      </c>
      <c r="F3">
        <v>161</v>
      </c>
      <c r="H3">
        <v>721</v>
      </c>
      <c r="J3">
        <v>58</v>
      </c>
      <c r="K3">
        <f>SUM(C3:J3)</f>
        <v>2403</v>
      </c>
    </row>
    <row r="4" spans="1:11" x14ac:dyDescent="0.2">
      <c r="A4" t="s">
        <v>0</v>
      </c>
      <c r="B4" t="s">
        <v>4</v>
      </c>
      <c r="E4">
        <v>186</v>
      </c>
      <c r="H4">
        <v>126</v>
      </c>
      <c r="K4">
        <f>SUM(C4:J4)</f>
        <v>312</v>
      </c>
    </row>
    <row r="5" spans="1:11" x14ac:dyDescent="0.2">
      <c r="A5" t="s">
        <v>0</v>
      </c>
      <c r="B5" t="s">
        <v>5</v>
      </c>
      <c r="D5">
        <v>196</v>
      </c>
      <c r="E5">
        <v>327</v>
      </c>
      <c r="F5">
        <v>426</v>
      </c>
      <c r="H5">
        <v>190</v>
      </c>
      <c r="J5">
        <v>74</v>
      </c>
      <c r="K5">
        <f>SUM(C5:J5)</f>
        <v>1213</v>
      </c>
    </row>
    <row r="6" spans="1:11" s="1" customFormat="1" x14ac:dyDescent="0.2">
      <c r="A6" s="8" t="s">
        <v>0</v>
      </c>
      <c r="B6" s="8" t="s">
        <v>14</v>
      </c>
      <c r="C6" s="8">
        <f>SUM(C3:C5)</f>
        <v>0</v>
      </c>
      <c r="D6" s="8">
        <f t="shared" ref="D6:K6" si="0">SUM(D3:D5)</f>
        <v>196</v>
      </c>
      <c r="E6" s="8">
        <f t="shared" si="0"/>
        <v>1976</v>
      </c>
      <c r="F6" s="8">
        <f t="shared" si="0"/>
        <v>587</v>
      </c>
      <c r="G6" s="8">
        <f t="shared" si="0"/>
        <v>0</v>
      </c>
      <c r="H6" s="8">
        <f t="shared" si="0"/>
        <v>1037</v>
      </c>
      <c r="I6" s="8">
        <f t="shared" si="0"/>
        <v>0</v>
      </c>
      <c r="J6" s="8">
        <f t="shared" si="0"/>
        <v>132</v>
      </c>
      <c r="K6" s="8">
        <f t="shared" si="0"/>
        <v>3928</v>
      </c>
    </row>
    <row r="7" spans="1:11" x14ac:dyDescent="0.2">
      <c r="A7" t="s">
        <v>15</v>
      </c>
      <c r="B7" t="s">
        <v>3</v>
      </c>
      <c r="D7">
        <v>227</v>
      </c>
      <c r="E7">
        <v>3537</v>
      </c>
      <c r="F7">
        <v>2819</v>
      </c>
      <c r="J7">
        <v>596</v>
      </c>
      <c r="K7">
        <f>SUM(C7:J7)</f>
        <v>7179</v>
      </c>
    </row>
    <row r="8" spans="1:11" x14ac:dyDescent="0.2">
      <c r="A8" t="s">
        <v>15</v>
      </c>
      <c r="B8" t="s">
        <v>4</v>
      </c>
      <c r="D8">
        <v>70</v>
      </c>
      <c r="E8">
        <v>186</v>
      </c>
      <c r="F8">
        <v>4</v>
      </c>
      <c r="I8">
        <v>139</v>
      </c>
      <c r="K8">
        <f>SUM(C8:J8)</f>
        <v>399</v>
      </c>
    </row>
    <row r="9" spans="1:11" x14ac:dyDescent="0.2">
      <c r="A9" t="s">
        <v>15</v>
      </c>
      <c r="B9" t="s">
        <v>5</v>
      </c>
      <c r="D9">
        <v>27</v>
      </c>
      <c r="E9">
        <v>86</v>
      </c>
      <c r="J9">
        <v>9</v>
      </c>
      <c r="K9">
        <f>SUM(C9:J9)</f>
        <v>122</v>
      </c>
    </row>
    <row r="10" spans="1:11" x14ac:dyDescent="0.2">
      <c r="A10" s="8" t="s">
        <v>15</v>
      </c>
      <c r="B10" s="8" t="s">
        <v>14</v>
      </c>
      <c r="C10" s="8">
        <f t="shared" ref="C10:K10" si="1">SUM(C7:C9)</f>
        <v>0</v>
      </c>
      <c r="D10" s="8">
        <f t="shared" si="1"/>
        <v>324</v>
      </c>
      <c r="E10" s="8">
        <f t="shared" si="1"/>
        <v>3809</v>
      </c>
      <c r="F10" s="8">
        <f t="shared" si="1"/>
        <v>2823</v>
      </c>
      <c r="G10" s="8">
        <f t="shared" si="1"/>
        <v>0</v>
      </c>
      <c r="H10" s="8">
        <f t="shared" si="1"/>
        <v>0</v>
      </c>
      <c r="I10" s="8">
        <f t="shared" si="1"/>
        <v>139</v>
      </c>
      <c r="J10" s="8">
        <f t="shared" si="1"/>
        <v>605</v>
      </c>
      <c r="K10" s="8">
        <f t="shared" si="1"/>
        <v>7700</v>
      </c>
    </row>
    <row r="11" spans="1:11" x14ac:dyDescent="0.2">
      <c r="A11" t="s">
        <v>34</v>
      </c>
      <c r="B11" t="s">
        <v>3</v>
      </c>
      <c r="D11">
        <v>260</v>
      </c>
      <c r="E11">
        <v>42</v>
      </c>
      <c r="F11">
        <v>276</v>
      </c>
      <c r="K11">
        <f>SUM(C11:J11)</f>
        <v>578</v>
      </c>
    </row>
    <row r="12" spans="1:11" x14ac:dyDescent="0.2">
      <c r="A12" t="s">
        <v>34</v>
      </c>
      <c r="B12" t="s">
        <v>4</v>
      </c>
      <c r="D12">
        <v>182</v>
      </c>
      <c r="E12">
        <v>28</v>
      </c>
      <c r="F12">
        <v>131</v>
      </c>
      <c r="K12">
        <f>SUM(C12:J12)</f>
        <v>341</v>
      </c>
    </row>
    <row r="13" spans="1:11" x14ac:dyDescent="0.2">
      <c r="A13" t="s">
        <v>34</v>
      </c>
      <c r="B13" t="s">
        <v>5</v>
      </c>
      <c r="D13">
        <v>27</v>
      </c>
      <c r="E13">
        <v>39</v>
      </c>
      <c r="F13">
        <v>407</v>
      </c>
      <c r="I13">
        <v>151</v>
      </c>
      <c r="K13">
        <f>SUM(C13:J13)</f>
        <v>624</v>
      </c>
    </row>
    <row r="14" spans="1:11" x14ac:dyDescent="0.2">
      <c r="A14" s="8" t="s">
        <v>34</v>
      </c>
      <c r="B14" s="8" t="s">
        <v>14</v>
      </c>
      <c r="C14" s="8">
        <f t="shared" ref="C14:K14" si="2">SUM(C11:C13)</f>
        <v>0</v>
      </c>
      <c r="D14" s="8">
        <f t="shared" si="2"/>
        <v>469</v>
      </c>
      <c r="E14" s="8">
        <f t="shared" si="2"/>
        <v>109</v>
      </c>
      <c r="F14" s="8">
        <f t="shared" si="2"/>
        <v>814</v>
      </c>
      <c r="G14" s="8">
        <f t="shared" si="2"/>
        <v>0</v>
      </c>
      <c r="H14" s="8">
        <f t="shared" si="2"/>
        <v>0</v>
      </c>
      <c r="I14" s="8">
        <f t="shared" si="2"/>
        <v>151</v>
      </c>
      <c r="J14" s="8">
        <f t="shared" si="2"/>
        <v>0</v>
      </c>
      <c r="K14" s="8">
        <f t="shared" si="2"/>
        <v>1543</v>
      </c>
    </row>
    <row r="15" spans="1:11" x14ac:dyDescent="0.2">
      <c r="A15" t="s">
        <v>18</v>
      </c>
      <c r="B15" t="s">
        <v>3</v>
      </c>
      <c r="D15">
        <v>22</v>
      </c>
      <c r="E15">
        <v>855</v>
      </c>
      <c r="F15">
        <v>932</v>
      </c>
      <c r="J15">
        <v>56</v>
      </c>
      <c r="K15">
        <f>SUM(C15:J15)</f>
        <v>1865</v>
      </c>
    </row>
    <row r="16" spans="1:11" x14ac:dyDescent="0.2">
      <c r="A16" t="s">
        <v>18</v>
      </c>
      <c r="B16" t="s">
        <v>4</v>
      </c>
      <c r="D16">
        <v>202</v>
      </c>
      <c r="F16">
        <v>143</v>
      </c>
      <c r="K16">
        <f>SUM(C16:J16)</f>
        <v>345</v>
      </c>
    </row>
    <row r="17" spans="1:11" x14ac:dyDescent="0.2">
      <c r="A17" t="s">
        <v>18</v>
      </c>
      <c r="B17" t="s">
        <v>5</v>
      </c>
      <c r="E17">
        <v>115</v>
      </c>
      <c r="K17">
        <f>SUM(C17:J17)</f>
        <v>115</v>
      </c>
    </row>
    <row r="18" spans="1:11" x14ac:dyDescent="0.2">
      <c r="A18" s="8" t="s">
        <v>18</v>
      </c>
      <c r="B18" s="8" t="s">
        <v>14</v>
      </c>
      <c r="C18" s="8">
        <f t="shared" ref="C18:K18" si="3">SUM(C15:C17)</f>
        <v>0</v>
      </c>
      <c r="D18" s="8">
        <f t="shared" si="3"/>
        <v>224</v>
      </c>
      <c r="E18" s="8">
        <f t="shared" si="3"/>
        <v>970</v>
      </c>
      <c r="F18" s="8">
        <f t="shared" si="3"/>
        <v>1075</v>
      </c>
      <c r="G18" s="8">
        <f t="shared" si="3"/>
        <v>0</v>
      </c>
      <c r="H18" s="8">
        <f t="shared" si="3"/>
        <v>0</v>
      </c>
      <c r="I18" s="8">
        <f t="shared" si="3"/>
        <v>0</v>
      </c>
      <c r="J18" s="8">
        <f t="shared" si="3"/>
        <v>56</v>
      </c>
      <c r="K18" s="8">
        <f t="shared" si="3"/>
        <v>2325</v>
      </c>
    </row>
    <row r="19" spans="1:11" x14ac:dyDescent="0.2">
      <c r="A19" t="s">
        <v>19</v>
      </c>
      <c r="B19" t="s">
        <v>3</v>
      </c>
      <c r="K19">
        <f>SUM(C19:J19)</f>
        <v>0</v>
      </c>
    </row>
    <row r="20" spans="1:11" x14ac:dyDescent="0.2">
      <c r="A20" t="s">
        <v>19</v>
      </c>
      <c r="B20" t="s">
        <v>4</v>
      </c>
      <c r="K20">
        <f>SUM(C20:J20)</f>
        <v>0</v>
      </c>
    </row>
    <row r="21" spans="1:11" x14ac:dyDescent="0.2">
      <c r="A21" t="s">
        <v>19</v>
      </c>
      <c r="B21" t="s">
        <v>5</v>
      </c>
      <c r="I21">
        <v>841</v>
      </c>
      <c r="K21">
        <f>SUM(C21:J21)</f>
        <v>841</v>
      </c>
    </row>
    <row r="22" spans="1:11" x14ac:dyDescent="0.2">
      <c r="A22" s="8" t="s">
        <v>19</v>
      </c>
      <c r="B22" s="8" t="s">
        <v>14</v>
      </c>
      <c r="C22" s="8">
        <f t="shared" ref="C22:K22" si="4">SUM(C19:C21)</f>
        <v>0</v>
      </c>
      <c r="D22" s="8">
        <f t="shared" si="4"/>
        <v>0</v>
      </c>
      <c r="E22" s="8">
        <f t="shared" si="4"/>
        <v>0</v>
      </c>
      <c r="F22" s="8">
        <f t="shared" si="4"/>
        <v>0</v>
      </c>
      <c r="G22" s="8">
        <f t="shared" si="4"/>
        <v>0</v>
      </c>
      <c r="H22" s="8">
        <f t="shared" si="4"/>
        <v>0</v>
      </c>
      <c r="I22" s="8">
        <f t="shared" si="4"/>
        <v>841</v>
      </c>
      <c r="J22" s="8">
        <f t="shared" si="4"/>
        <v>0</v>
      </c>
      <c r="K22" s="8">
        <f t="shared" si="4"/>
        <v>841</v>
      </c>
    </row>
    <row r="23" spans="1:11" x14ac:dyDescent="0.2">
      <c r="A23" t="s">
        <v>20</v>
      </c>
      <c r="B23" t="s">
        <v>3</v>
      </c>
      <c r="D23">
        <v>167</v>
      </c>
      <c r="E23">
        <v>582</v>
      </c>
      <c r="F23">
        <v>571</v>
      </c>
      <c r="G23">
        <v>10</v>
      </c>
      <c r="J23">
        <v>182</v>
      </c>
      <c r="K23">
        <f>SUM(C23:J23)</f>
        <v>1512</v>
      </c>
    </row>
    <row r="24" spans="1:11" x14ac:dyDescent="0.2">
      <c r="A24" t="s">
        <v>20</v>
      </c>
      <c r="B24" t="s">
        <v>4</v>
      </c>
      <c r="D24">
        <v>35</v>
      </c>
      <c r="E24">
        <v>101</v>
      </c>
      <c r="F24">
        <v>40</v>
      </c>
      <c r="I24">
        <v>527</v>
      </c>
      <c r="K24">
        <f>SUM(C24:J24)</f>
        <v>703</v>
      </c>
    </row>
    <row r="25" spans="1:11" x14ac:dyDescent="0.2">
      <c r="A25" t="s">
        <v>20</v>
      </c>
      <c r="B25" t="s">
        <v>5</v>
      </c>
      <c r="C25">
        <v>26</v>
      </c>
      <c r="D25">
        <v>132</v>
      </c>
      <c r="F25">
        <v>223</v>
      </c>
      <c r="K25">
        <f>SUM(C25:J25)</f>
        <v>381</v>
      </c>
    </row>
    <row r="26" spans="1:11" x14ac:dyDescent="0.2">
      <c r="A26" s="8" t="s">
        <v>20</v>
      </c>
      <c r="B26" s="8" t="s">
        <v>14</v>
      </c>
      <c r="C26" s="8">
        <f t="shared" ref="C26:K26" si="5">SUM(C23:C25)</f>
        <v>26</v>
      </c>
      <c r="D26" s="8">
        <f t="shared" si="5"/>
        <v>334</v>
      </c>
      <c r="E26" s="8">
        <f t="shared" si="5"/>
        <v>683</v>
      </c>
      <c r="F26" s="8">
        <f t="shared" si="5"/>
        <v>834</v>
      </c>
      <c r="G26" s="8">
        <f t="shared" si="5"/>
        <v>10</v>
      </c>
      <c r="H26" s="8">
        <f t="shared" si="5"/>
        <v>0</v>
      </c>
      <c r="I26" s="8">
        <f t="shared" si="5"/>
        <v>527</v>
      </c>
      <c r="J26" s="8">
        <f t="shared" si="5"/>
        <v>182</v>
      </c>
      <c r="K26" s="8">
        <f t="shared" si="5"/>
        <v>2596</v>
      </c>
    </row>
    <row r="27" spans="1:11" x14ac:dyDescent="0.2">
      <c r="A27" s="3" t="s">
        <v>35</v>
      </c>
      <c r="B27" t="s">
        <v>3</v>
      </c>
      <c r="D27">
        <v>86</v>
      </c>
      <c r="E27">
        <v>798</v>
      </c>
      <c r="F27">
        <v>531</v>
      </c>
      <c r="J27">
        <v>52</v>
      </c>
      <c r="K27">
        <f>SUM(C27:J27)</f>
        <v>1467</v>
      </c>
    </row>
    <row r="28" spans="1:11" x14ac:dyDescent="0.2">
      <c r="A28" s="3" t="s">
        <v>35</v>
      </c>
      <c r="B28" t="s">
        <v>4</v>
      </c>
      <c r="D28">
        <v>97</v>
      </c>
      <c r="E28">
        <v>6</v>
      </c>
      <c r="F28">
        <v>66</v>
      </c>
      <c r="I28">
        <v>38</v>
      </c>
      <c r="K28">
        <f>SUM(C28:J28)</f>
        <v>207</v>
      </c>
    </row>
    <row r="29" spans="1:11" x14ac:dyDescent="0.2">
      <c r="A29" s="3" t="s">
        <v>35</v>
      </c>
      <c r="B29" t="s">
        <v>5</v>
      </c>
      <c r="E29">
        <v>227</v>
      </c>
      <c r="F29">
        <v>33</v>
      </c>
      <c r="I29">
        <v>19</v>
      </c>
      <c r="K29">
        <f>SUM(C29:J29)</f>
        <v>279</v>
      </c>
    </row>
    <row r="30" spans="1:11" x14ac:dyDescent="0.2">
      <c r="A30" s="8" t="s">
        <v>35</v>
      </c>
      <c r="B30" s="8" t="s">
        <v>14</v>
      </c>
      <c r="C30" s="8">
        <f t="shared" ref="C30:K30" si="6">SUM(C27:C29)</f>
        <v>0</v>
      </c>
      <c r="D30" s="8">
        <f t="shared" si="6"/>
        <v>183</v>
      </c>
      <c r="E30" s="8">
        <f t="shared" si="6"/>
        <v>1031</v>
      </c>
      <c r="F30" s="8">
        <f t="shared" si="6"/>
        <v>630</v>
      </c>
      <c r="G30" s="8">
        <f t="shared" si="6"/>
        <v>0</v>
      </c>
      <c r="H30" s="8">
        <f t="shared" si="6"/>
        <v>0</v>
      </c>
      <c r="I30" s="8">
        <f t="shared" si="6"/>
        <v>57</v>
      </c>
      <c r="J30" s="8">
        <f t="shared" si="6"/>
        <v>52</v>
      </c>
      <c r="K30" s="8">
        <f t="shared" si="6"/>
        <v>1953</v>
      </c>
    </row>
    <row r="31" spans="1:11" x14ac:dyDescent="0.2">
      <c r="A31" t="s">
        <v>21</v>
      </c>
      <c r="B31" t="s">
        <v>3</v>
      </c>
      <c r="C31">
        <v>66</v>
      </c>
      <c r="D31">
        <v>674</v>
      </c>
      <c r="F31">
        <v>563</v>
      </c>
      <c r="K31">
        <f>SUM(C31:J31)</f>
        <v>1303</v>
      </c>
    </row>
    <row r="32" spans="1:11" x14ac:dyDescent="0.2">
      <c r="A32" t="s">
        <v>21</v>
      </c>
      <c r="B32" t="s">
        <v>4</v>
      </c>
      <c r="D32">
        <v>322</v>
      </c>
      <c r="F32">
        <v>214</v>
      </c>
      <c r="I32">
        <v>174</v>
      </c>
      <c r="K32">
        <f>SUM(C32:J32)</f>
        <v>710</v>
      </c>
    </row>
    <row r="33" spans="1:11" x14ac:dyDescent="0.2">
      <c r="A33" t="s">
        <v>21</v>
      </c>
      <c r="B33" t="s">
        <v>5</v>
      </c>
      <c r="D33">
        <v>95</v>
      </c>
      <c r="I33">
        <v>15</v>
      </c>
      <c r="K33">
        <f>SUM(C33:J33)</f>
        <v>110</v>
      </c>
    </row>
    <row r="34" spans="1:11" x14ac:dyDescent="0.2">
      <c r="A34" s="8" t="s">
        <v>21</v>
      </c>
      <c r="B34" s="8" t="s">
        <v>14</v>
      </c>
      <c r="C34" s="8">
        <f t="shared" ref="C34:K34" si="7">SUM(C31:C33)</f>
        <v>66</v>
      </c>
      <c r="D34" s="8">
        <f t="shared" si="7"/>
        <v>1091</v>
      </c>
      <c r="E34" s="8">
        <f t="shared" si="7"/>
        <v>0</v>
      </c>
      <c r="F34" s="8">
        <f t="shared" si="7"/>
        <v>777</v>
      </c>
      <c r="G34" s="8">
        <f t="shared" si="7"/>
        <v>0</v>
      </c>
      <c r="H34" s="8">
        <f t="shared" si="7"/>
        <v>0</v>
      </c>
      <c r="I34" s="8">
        <f t="shared" si="7"/>
        <v>189</v>
      </c>
      <c r="J34" s="8">
        <f t="shared" si="7"/>
        <v>0</v>
      </c>
      <c r="K34" s="8">
        <f t="shared" si="7"/>
        <v>2123</v>
      </c>
    </row>
    <row r="35" spans="1:11" x14ac:dyDescent="0.2">
      <c r="A35" t="s">
        <v>36</v>
      </c>
      <c r="B35" t="s">
        <v>3</v>
      </c>
      <c r="D35">
        <v>93</v>
      </c>
      <c r="E35">
        <v>2363</v>
      </c>
      <c r="F35">
        <v>1985</v>
      </c>
      <c r="J35">
        <v>443</v>
      </c>
      <c r="K35">
        <f>SUM(C35:J35)</f>
        <v>4884</v>
      </c>
    </row>
    <row r="36" spans="1:11" x14ac:dyDescent="0.2">
      <c r="A36" t="s">
        <v>36</v>
      </c>
      <c r="B36" t="s">
        <v>4</v>
      </c>
      <c r="C36">
        <v>10</v>
      </c>
      <c r="D36">
        <v>22</v>
      </c>
      <c r="E36">
        <v>173</v>
      </c>
      <c r="I36">
        <v>65</v>
      </c>
      <c r="K36">
        <f>SUM(C36:J36)</f>
        <v>270</v>
      </c>
    </row>
    <row r="37" spans="1:11" x14ac:dyDescent="0.2">
      <c r="A37" t="s">
        <v>36</v>
      </c>
      <c r="B37" t="s">
        <v>5</v>
      </c>
      <c r="E37">
        <v>52</v>
      </c>
      <c r="I37">
        <v>19</v>
      </c>
      <c r="J37">
        <v>1</v>
      </c>
      <c r="K37">
        <f>SUM(C37:J37)</f>
        <v>72</v>
      </c>
    </row>
    <row r="38" spans="1:11" x14ac:dyDescent="0.2">
      <c r="A38" s="8" t="s">
        <v>36</v>
      </c>
      <c r="B38" s="8" t="s">
        <v>14</v>
      </c>
      <c r="C38" s="8">
        <f t="shared" ref="C38:K38" si="8">SUM(C35:C37)</f>
        <v>10</v>
      </c>
      <c r="D38" s="8">
        <f t="shared" si="8"/>
        <v>115</v>
      </c>
      <c r="E38" s="8">
        <f t="shared" si="8"/>
        <v>2588</v>
      </c>
      <c r="F38" s="8">
        <f t="shared" si="8"/>
        <v>1985</v>
      </c>
      <c r="G38" s="8">
        <f t="shared" si="8"/>
        <v>0</v>
      </c>
      <c r="H38" s="8">
        <f t="shared" si="8"/>
        <v>0</v>
      </c>
      <c r="I38" s="8">
        <f t="shared" si="8"/>
        <v>84</v>
      </c>
      <c r="J38" s="8">
        <f t="shared" si="8"/>
        <v>444</v>
      </c>
      <c r="K38" s="8">
        <f t="shared" si="8"/>
        <v>5226</v>
      </c>
    </row>
    <row r="39" spans="1:11" s="2" customFormat="1" x14ac:dyDescent="0.2">
      <c r="A39" s="9" t="s">
        <v>22</v>
      </c>
      <c r="B39" s="9" t="s">
        <v>14</v>
      </c>
      <c r="C39" s="9">
        <f>SUM(C38,C34,C30,C26,C22,C18,C14,C10,C6)</f>
        <v>102</v>
      </c>
      <c r="D39" s="9">
        <f t="shared" ref="D39:K39" si="9">SUM(D38,D34,D30,D26,D22,D18,D14,D10,D6)</f>
        <v>2936</v>
      </c>
      <c r="E39" s="9">
        <f t="shared" si="9"/>
        <v>11166</v>
      </c>
      <c r="F39" s="9">
        <f t="shared" si="9"/>
        <v>9525</v>
      </c>
      <c r="G39" s="9">
        <f t="shared" si="9"/>
        <v>10</v>
      </c>
      <c r="H39" s="9">
        <f t="shared" si="9"/>
        <v>1037</v>
      </c>
      <c r="I39" s="9">
        <f t="shared" si="9"/>
        <v>1988</v>
      </c>
      <c r="J39" s="9">
        <f t="shared" si="9"/>
        <v>1471</v>
      </c>
      <c r="K39" s="9">
        <f t="shared" si="9"/>
        <v>28235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K5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20" customWidth="1"/>
    <col min="2" max="2" width="10" bestFit="1" customWidth="1"/>
    <col min="3" max="3" width="20.85546875" bestFit="1" customWidth="1"/>
    <col min="4" max="4" width="22.28515625" bestFit="1" customWidth="1"/>
    <col min="5" max="5" width="22.5703125" bestFit="1" customWidth="1"/>
    <col min="6" max="6" width="11.42578125" bestFit="1" customWidth="1"/>
    <col min="7" max="7" width="13.42578125" bestFit="1" customWidth="1"/>
    <col min="8" max="8" width="15.85546875" bestFit="1" customWidth="1"/>
    <col min="9" max="9" width="24.5703125" bestFit="1" customWidth="1"/>
    <col min="10" max="10" width="6.5703125" customWidth="1"/>
    <col min="11" max="11" width="9.42578125" bestFit="1" customWidth="1"/>
  </cols>
  <sheetData>
    <row r="1" spans="1:11" x14ac:dyDescent="0.2">
      <c r="A1" s="17">
        <v>39370</v>
      </c>
      <c r="B1" s="17"/>
    </row>
    <row r="2" spans="1:11" s="2" customFormat="1" x14ac:dyDescent="0.2">
      <c r="A2" s="2" t="s">
        <v>2</v>
      </c>
      <c r="B2" s="2" t="s">
        <v>1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</row>
    <row r="3" spans="1:11" x14ac:dyDescent="0.2">
      <c r="A3" t="s">
        <v>27</v>
      </c>
      <c r="B3" t="s">
        <v>3</v>
      </c>
      <c r="C3">
        <v>0</v>
      </c>
      <c r="D3">
        <v>0</v>
      </c>
      <c r="E3">
        <v>1594</v>
      </c>
      <c r="F3">
        <v>162</v>
      </c>
      <c r="G3">
        <v>0</v>
      </c>
      <c r="H3">
        <v>741</v>
      </c>
      <c r="I3">
        <v>0</v>
      </c>
      <c r="J3">
        <v>57</v>
      </c>
      <c r="K3">
        <f>SUM(C3:J3)</f>
        <v>2554</v>
      </c>
    </row>
    <row r="4" spans="1:11" x14ac:dyDescent="0.2">
      <c r="A4" t="s">
        <v>27</v>
      </c>
      <c r="B4" t="s">
        <v>4</v>
      </c>
      <c r="C4">
        <v>0</v>
      </c>
      <c r="D4">
        <v>0</v>
      </c>
      <c r="E4">
        <v>217</v>
      </c>
      <c r="F4">
        <v>0</v>
      </c>
      <c r="G4">
        <v>0</v>
      </c>
      <c r="H4">
        <v>153</v>
      </c>
      <c r="I4">
        <v>0</v>
      </c>
      <c r="J4">
        <v>0</v>
      </c>
      <c r="K4">
        <f>SUM(C4:J4)</f>
        <v>370</v>
      </c>
    </row>
    <row r="5" spans="1:11" x14ac:dyDescent="0.2">
      <c r="A5" t="s">
        <v>27</v>
      </c>
      <c r="B5" t="s">
        <v>5</v>
      </c>
      <c r="C5">
        <v>0</v>
      </c>
      <c r="D5">
        <v>195</v>
      </c>
      <c r="E5">
        <v>375</v>
      </c>
      <c r="F5">
        <v>475</v>
      </c>
      <c r="G5">
        <v>0</v>
      </c>
      <c r="H5">
        <v>307</v>
      </c>
      <c r="I5">
        <v>0</v>
      </c>
      <c r="J5">
        <v>88</v>
      </c>
      <c r="K5">
        <f>SUM(C5:J5)</f>
        <v>1440</v>
      </c>
    </row>
    <row r="6" spans="1:11" s="1" customFormat="1" x14ac:dyDescent="0.2">
      <c r="A6" s="8" t="s">
        <v>27</v>
      </c>
      <c r="B6" s="8" t="s">
        <v>14</v>
      </c>
      <c r="C6" s="8">
        <f>SUM(C3:C5)</f>
        <v>0</v>
      </c>
      <c r="D6" s="8">
        <f t="shared" ref="D6:K6" si="0">SUM(D3:D5)</f>
        <v>195</v>
      </c>
      <c r="E6" s="8">
        <f t="shared" si="0"/>
        <v>2186</v>
      </c>
      <c r="F6" s="8">
        <f t="shared" si="0"/>
        <v>637</v>
      </c>
      <c r="G6" s="8">
        <f t="shared" si="0"/>
        <v>0</v>
      </c>
      <c r="H6" s="8">
        <f t="shared" si="0"/>
        <v>1201</v>
      </c>
      <c r="I6" s="8">
        <f t="shared" si="0"/>
        <v>0</v>
      </c>
      <c r="J6" s="8">
        <f t="shared" si="0"/>
        <v>145</v>
      </c>
      <c r="K6" s="8">
        <f t="shared" si="0"/>
        <v>4364</v>
      </c>
    </row>
    <row r="7" spans="1:11" x14ac:dyDescent="0.2">
      <c r="A7" t="s">
        <v>28</v>
      </c>
      <c r="B7" t="s">
        <v>3</v>
      </c>
      <c r="C7">
        <v>0</v>
      </c>
      <c r="D7">
        <v>0</v>
      </c>
      <c r="E7">
        <v>16</v>
      </c>
      <c r="F7">
        <v>0</v>
      </c>
      <c r="G7">
        <v>0</v>
      </c>
      <c r="H7">
        <v>0</v>
      </c>
      <c r="I7">
        <v>0</v>
      </c>
      <c r="J7">
        <v>0</v>
      </c>
      <c r="K7">
        <f>SUM(C7:J7)</f>
        <v>16</v>
      </c>
    </row>
    <row r="8" spans="1:11" x14ac:dyDescent="0.2">
      <c r="A8" t="s">
        <v>28</v>
      </c>
      <c r="B8" t="s">
        <v>4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f>SUM(C8:J8)</f>
        <v>0</v>
      </c>
    </row>
    <row r="9" spans="1:11" x14ac:dyDescent="0.2">
      <c r="A9" t="s">
        <v>28</v>
      </c>
      <c r="B9" t="s">
        <v>5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f>SUM(C9:J9)</f>
        <v>0</v>
      </c>
    </row>
    <row r="10" spans="1:11" s="1" customFormat="1" x14ac:dyDescent="0.2">
      <c r="A10" s="8" t="s">
        <v>28</v>
      </c>
      <c r="B10" s="8" t="s">
        <v>14</v>
      </c>
      <c r="C10" s="8">
        <f t="shared" ref="C10:K10" si="1">SUM(C7:C9)</f>
        <v>0</v>
      </c>
      <c r="D10" s="8">
        <f t="shared" si="1"/>
        <v>0</v>
      </c>
      <c r="E10" s="8">
        <f t="shared" si="1"/>
        <v>16</v>
      </c>
      <c r="F10" s="8">
        <f t="shared" si="1"/>
        <v>0</v>
      </c>
      <c r="G10" s="8">
        <f t="shared" si="1"/>
        <v>0</v>
      </c>
      <c r="H10" s="8">
        <f t="shared" si="1"/>
        <v>0</v>
      </c>
      <c r="I10" s="8">
        <f t="shared" si="1"/>
        <v>0</v>
      </c>
      <c r="J10" s="8">
        <f t="shared" si="1"/>
        <v>0</v>
      </c>
      <c r="K10" s="8">
        <f t="shared" si="1"/>
        <v>16</v>
      </c>
    </row>
    <row r="11" spans="1:11" x14ac:dyDescent="0.2">
      <c r="A11" t="s">
        <v>15</v>
      </c>
      <c r="B11" t="s">
        <v>3</v>
      </c>
      <c r="C11">
        <v>0</v>
      </c>
      <c r="D11">
        <v>251</v>
      </c>
      <c r="E11">
        <v>3966</v>
      </c>
      <c r="F11">
        <v>2931</v>
      </c>
      <c r="G11">
        <v>0</v>
      </c>
      <c r="H11">
        <v>0</v>
      </c>
      <c r="I11">
        <v>0</v>
      </c>
      <c r="J11">
        <v>642</v>
      </c>
      <c r="K11">
        <f>SUM(C11:J11)</f>
        <v>7790</v>
      </c>
    </row>
    <row r="12" spans="1:11" x14ac:dyDescent="0.2">
      <c r="A12" t="s">
        <v>15</v>
      </c>
      <c r="B12" t="s">
        <v>4</v>
      </c>
      <c r="C12">
        <v>0</v>
      </c>
      <c r="D12">
        <v>76</v>
      </c>
      <c r="E12">
        <v>193</v>
      </c>
      <c r="F12">
        <v>5</v>
      </c>
      <c r="G12">
        <v>0</v>
      </c>
      <c r="H12">
        <v>0</v>
      </c>
      <c r="I12">
        <v>146</v>
      </c>
      <c r="J12">
        <v>0</v>
      </c>
      <c r="K12">
        <f>SUM(C12:J12)</f>
        <v>420</v>
      </c>
    </row>
    <row r="13" spans="1:11" x14ac:dyDescent="0.2">
      <c r="A13" t="s">
        <v>15</v>
      </c>
      <c r="B13" t="s">
        <v>5</v>
      </c>
      <c r="C13">
        <v>0</v>
      </c>
      <c r="D13">
        <v>28</v>
      </c>
      <c r="E13">
        <v>89</v>
      </c>
      <c r="F13">
        <v>0</v>
      </c>
      <c r="G13">
        <v>0</v>
      </c>
      <c r="H13">
        <v>0</v>
      </c>
      <c r="I13">
        <v>0</v>
      </c>
      <c r="J13">
        <v>0</v>
      </c>
      <c r="K13">
        <f>SUM(C13:J13)</f>
        <v>117</v>
      </c>
    </row>
    <row r="14" spans="1:11" x14ac:dyDescent="0.2">
      <c r="A14" s="8" t="s">
        <v>15</v>
      </c>
      <c r="B14" s="8" t="s">
        <v>14</v>
      </c>
      <c r="C14" s="8">
        <f t="shared" ref="C14:K14" si="2">SUM(C11:C13)</f>
        <v>0</v>
      </c>
      <c r="D14" s="8">
        <f t="shared" si="2"/>
        <v>355</v>
      </c>
      <c r="E14" s="8">
        <f t="shared" si="2"/>
        <v>4248</v>
      </c>
      <c r="F14" s="8">
        <f t="shared" si="2"/>
        <v>2936</v>
      </c>
      <c r="G14" s="8">
        <f t="shared" si="2"/>
        <v>0</v>
      </c>
      <c r="H14" s="8">
        <f t="shared" si="2"/>
        <v>0</v>
      </c>
      <c r="I14" s="8">
        <f t="shared" si="2"/>
        <v>146</v>
      </c>
      <c r="J14" s="8">
        <f t="shared" si="2"/>
        <v>642</v>
      </c>
      <c r="K14" s="8">
        <f t="shared" si="2"/>
        <v>8327</v>
      </c>
    </row>
    <row r="15" spans="1:11" x14ac:dyDescent="0.2">
      <c r="A15" t="s">
        <v>16</v>
      </c>
      <c r="B15" t="s">
        <v>3</v>
      </c>
      <c r="C15">
        <v>0</v>
      </c>
      <c r="D15">
        <v>277</v>
      </c>
      <c r="E15">
        <v>42</v>
      </c>
      <c r="F15">
        <v>285</v>
      </c>
      <c r="G15">
        <v>0</v>
      </c>
      <c r="H15">
        <v>0</v>
      </c>
      <c r="I15">
        <v>0</v>
      </c>
      <c r="J15">
        <v>0</v>
      </c>
      <c r="K15">
        <f>SUM(C15:J15)</f>
        <v>604</v>
      </c>
    </row>
    <row r="16" spans="1:11" x14ac:dyDescent="0.2">
      <c r="A16" t="s">
        <v>16</v>
      </c>
      <c r="B16" t="s">
        <v>4</v>
      </c>
      <c r="C16">
        <v>0</v>
      </c>
      <c r="D16">
        <v>274</v>
      </c>
      <c r="E16">
        <v>27</v>
      </c>
      <c r="F16">
        <v>139</v>
      </c>
      <c r="G16">
        <v>0</v>
      </c>
      <c r="H16">
        <v>0</v>
      </c>
      <c r="I16">
        <v>0</v>
      </c>
      <c r="J16">
        <v>0</v>
      </c>
      <c r="K16">
        <f>SUM(C16:J16)</f>
        <v>440</v>
      </c>
    </row>
    <row r="17" spans="1:11" x14ac:dyDescent="0.2">
      <c r="A17" t="s">
        <v>16</v>
      </c>
      <c r="B17" t="s">
        <v>5</v>
      </c>
      <c r="C17">
        <v>0</v>
      </c>
      <c r="D17">
        <v>183</v>
      </c>
      <c r="E17">
        <v>41</v>
      </c>
      <c r="F17">
        <v>437</v>
      </c>
      <c r="G17">
        <v>0</v>
      </c>
      <c r="H17">
        <v>0</v>
      </c>
      <c r="I17">
        <v>179</v>
      </c>
      <c r="J17">
        <v>0</v>
      </c>
      <c r="K17">
        <f>SUM(C17:J17)</f>
        <v>840</v>
      </c>
    </row>
    <row r="18" spans="1:11" x14ac:dyDescent="0.2">
      <c r="A18" s="8" t="s">
        <v>16</v>
      </c>
      <c r="B18" s="8" t="s">
        <v>14</v>
      </c>
      <c r="C18" s="8">
        <f t="shared" ref="C18:K18" si="3">SUM(C15:C17)</f>
        <v>0</v>
      </c>
      <c r="D18" s="8">
        <f t="shared" si="3"/>
        <v>734</v>
      </c>
      <c r="E18" s="8">
        <f t="shared" si="3"/>
        <v>110</v>
      </c>
      <c r="F18" s="8">
        <f t="shared" si="3"/>
        <v>861</v>
      </c>
      <c r="G18" s="8">
        <f t="shared" si="3"/>
        <v>0</v>
      </c>
      <c r="H18" s="8">
        <f t="shared" si="3"/>
        <v>0</v>
      </c>
      <c r="I18" s="8">
        <f t="shared" si="3"/>
        <v>179</v>
      </c>
      <c r="J18" s="8">
        <f t="shared" si="3"/>
        <v>0</v>
      </c>
      <c r="K18" s="8">
        <f t="shared" si="3"/>
        <v>1884</v>
      </c>
    </row>
    <row r="19" spans="1:11" x14ac:dyDescent="0.2">
      <c r="A19" t="s">
        <v>17</v>
      </c>
      <c r="B19" t="s">
        <v>3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f>SUM(C19:J19)</f>
        <v>0</v>
      </c>
    </row>
    <row r="20" spans="1:11" x14ac:dyDescent="0.2">
      <c r="A20" t="s">
        <v>17</v>
      </c>
      <c r="B20" t="s">
        <v>4</v>
      </c>
      <c r="C20">
        <v>0</v>
      </c>
      <c r="D20">
        <v>3</v>
      </c>
      <c r="E20">
        <v>0</v>
      </c>
      <c r="F20">
        <v>5</v>
      </c>
      <c r="G20">
        <v>0</v>
      </c>
      <c r="H20">
        <v>0</v>
      </c>
      <c r="I20">
        <v>0</v>
      </c>
      <c r="J20">
        <v>0</v>
      </c>
      <c r="K20">
        <f>SUM(C20:J20)</f>
        <v>8</v>
      </c>
    </row>
    <row r="21" spans="1:11" x14ac:dyDescent="0.2">
      <c r="A21" t="s">
        <v>17</v>
      </c>
      <c r="B21" t="s">
        <v>5</v>
      </c>
      <c r="C21">
        <v>0</v>
      </c>
      <c r="D21">
        <v>59</v>
      </c>
      <c r="E21">
        <v>0</v>
      </c>
      <c r="F21">
        <v>31</v>
      </c>
      <c r="G21">
        <v>0</v>
      </c>
      <c r="H21">
        <v>0</v>
      </c>
      <c r="I21">
        <v>0</v>
      </c>
      <c r="J21">
        <v>0</v>
      </c>
      <c r="K21">
        <f>SUM(C21:J21)</f>
        <v>90</v>
      </c>
    </row>
    <row r="22" spans="1:11" x14ac:dyDescent="0.2">
      <c r="A22" s="8" t="s">
        <v>17</v>
      </c>
      <c r="B22" s="8" t="s">
        <v>14</v>
      </c>
      <c r="C22" s="8">
        <f t="shared" ref="C22:K22" si="4">SUM(C19:C21)</f>
        <v>0</v>
      </c>
      <c r="D22" s="8">
        <f t="shared" si="4"/>
        <v>62</v>
      </c>
      <c r="E22" s="8">
        <f t="shared" si="4"/>
        <v>0</v>
      </c>
      <c r="F22" s="8">
        <f t="shared" si="4"/>
        <v>36</v>
      </c>
      <c r="G22" s="8">
        <f t="shared" si="4"/>
        <v>0</v>
      </c>
      <c r="H22" s="8">
        <f t="shared" si="4"/>
        <v>0</v>
      </c>
      <c r="I22" s="8">
        <f t="shared" si="4"/>
        <v>0</v>
      </c>
      <c r="J22" s="8">
        <f t="shared" si="4"/>
        <v>0</v>
      </c>
      <c r="K22" s="8">
        <f t="shared" si="4"/>
        <v>98</v>
      </c>
    </row>
    <row r="23" spans="1:11" x14ac:dyDescent="0.2">
      <c r="A23" t="s">
        <v>18</v>
      </c>
      <c r="B23" t="s">
        <v>3</v>
      </c>
      <c r="C23">
        <v>0</v>
      </c>
      <c r="D23">
        <v>25</v>
      </c>
      <c r="E23">
        <v>1002</v>
      </c>
      <c r="F23">
        <v>1062</v>
      </c>
      <c r="G23">
        <v>0</v>
      </c>
      <c r="H23">
        <v>0</v>
      </c>
      <c r="I23">
        <v>0</v>
      </c>
      <c r="J23">
        <v>65</v>
      </c>
      <c r="K23">
        <f>SUM(C23:J23)</f>
        <v>2154</v>
      </c>
    </row>
    <row r="24" spans="1:11" x14ac:dyDescent="0.2">
      <c r="A24" t="s">
        <v>18</v>
      </c>
      <c r="B24" t="s">
        <v>4</v>
      </c>
      <c r="C24">
        <v>0</v>
      </c>
      <c r="D24">
        <v>229</v>
      </c>
      <c r="E24">
        <v>0</v>
      </c>
      <c r="F24">
        <v>205</v>
      </c>
      <c r="G24">
        <v>0</v>
      </c>
      <c r="H24">
        <v>0</v>
      </c>
      <c r="I24">
        <v>0</v>
      </c>
      <c r="J24">
        <v>0</v>
      </c>
      <c r="K24">
        <f>SUM(C24:J24)</f>
        <v>434</v>
      </c>
    </row>
    <row r="25" spans="1:11" x14ac:dyDescent="0.2">
      <c r="A25" t="s">
        <v>18</v>
      </c>
      <c r="B25" t="s">
        <v>5</v>
      </c>
      <c r="C25">
        <v>0</v>
      </c>
      <c r="D25">
        <v>0</v>
      </c>
      <c r="E25">
        <v>176</v>
      </c>
      <c r="F25">
        <v>0</v>
      </c>
      <c r="G25">
        <v>0</v>
      </c>
      <c r="H25">
        <v>0</v>
      </c>
      <c r="I25">
        <v>0</v>
      </c>
      <c r="J25">
        <v>1</v>
      </c>
      <c r="K25">
        <f>SUM(C25:J25)</f>
        <v>177</v>
      </c>
    </row>
    <row r="26" spans="1:11" x14ac:dyDescent="0.2">
      <c r="A26" s="8" t="s">
        <v>18</v>
      </c>
      <c r="B26" s="8" t="s">
        <v>14</v>
      </c>
      <c r="C26" s="8">
        <f t="shared" ref="C26:K26" si="5">SUM(C23:C25)</f>
        <v>0</v>
      </c>
      <c r="D26" s="8">
        <f t="shared" si="5"/>
        <v>254</v>
      </c>
      <c r="E26" s="8">
        <f t="shared" si="5"/>
        <v>1178</v>
      </c>
      <c r="F26" s="8">
        <f t="shared" si="5"/>
        <v>1267</v>
      </c>
      <c r="G26" s="8">
        <f t="shared" si="5"/>
        <v>0</v>
      </c>
      <c r="H26" s="8">
        <f t="shared" si="5"/>
        <v>0</v>
      </c>
      <c r="I26" s="8">
        <f t="shared" si="5"/>
        <v>0</v>
      </c>
      <c r="J26" s="8">
        <f t="shared" si="5"/>
        <v>66</v>
      </c>
      <c r="K26" s="8">
        <f t="shared" si="5"/>
        <v>2765</v>
      </c>
    </row>
    <row r="27" spans="1:11" x14ac:dyDescent="0.2">
      <c r="A27" t="s">
        <v>19</v>
      </c>
      <c r="B27" t="s">
        <v>3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f>SUM(C27:J27)</f>
        <v>0</v>
      </c>
    </row>
    <row r="28" spans="1:11" x14ac:dyDescent="0.2">
      <c r="A28" t="s">
        <v>19</v>
      </c>
      <c r="B28" t="s">
        <v>4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f>SUM(C28:J28)</f>
        <v>0</v>
      </c>
    </row>
    <row r="29" spans="1:11" x14ac:dyDescent="0.2">
      <c r="A29" t="s">
        <v>19</v>
      </c>
      <c r="B29" t="s">
        <v>5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954</v>
      </c>
      <c r="J29">
        <v>0</v>
      </c>
      <c r="K29">
        <f>SUM(C29:J29)</f>
        <v>954</v>
      </c>
    </row>
    <row r="30" spans="1:11" x14ac:dyDescent="0.2">
      <c r="A30" s="8" t="s">
        <v>19</v>
      </c>
      <c r="B30" s="8" t="s">
        <v>14</v>
      </c>
      <c r="C30" s="8">
        <f t="shared" ref="C30:K30" si="6">SUM(C27:C29)</f>
        <v>0</v>
      </c>
      <c r="D30" s="8">
        <f t="shared" si="6"/>
        <v>0</v>
      </c>
      <c r="E30" s="8">
        <f t="shared" si="6"/>
        <v>0</v>
      </c>
      <c r="F30" s="8">
        <f t="shared" si="6"/>
        <v>0</v>
      </c>
      <c r="G30" s="8">
        <f t="shared" si="6"/>
        <v>0</v>
      </c>
      <c r="H30" s="8">
        <f t="shared" si="6"/>
        <v>0</v>
      </c>
      <c r="I30" s="8">
        <f t="shared" si="6"/>
        <v>954</v>
      </c>
      <c r="J30" s="8">
        <f t="shared" si="6"/>
        <v>0</v>
      </c>
      <c r="K30" s="8">
        <f t="shared" si="6"/>
        <v>954</v>
      </c>
    </row>
    <row r="31" spans="1:11" x14ac:dyDescent="0.2">
      <c r="A31" t="s">
        <v>20</v>
      </c>
      <c r="B31" t="s">
        <v>3</v>
      </c>
      <c r="C31">
        <v>0</v>
      </c>
      <c r="D31">
        <v>186</v>
      </c>
      <c r="E31">
        <v>626</v>
      </c>
      <c r="F31">
        <v>587</v>
      </c>
      <c r="G31">
        <v>10</v>
      </c>
      <c r="H31">
        <v>0</v>
      </c>
      <c r="I31">
        <v>0</v>
      </c>
      <c r="J31">
        <v>198</v>
      </c>
      <c r="K31">
        <f>SUM(C31:J31)</f>
        <v>1607</v>
      </c>
    </row>
    <row r="32" spans="1:11" x14ac:dyDescent="0.2">
      <c r="A32" t="s">
        <v>20</v>
      </c>
      <c r="B32" t="s">
        <v>4</v>
      </c>
      <c r="C32">
        <v>0</v>
      </c>
      <c r="D32">
        <v>37</v>
      </c>
      <c r="E32">
        <v>123</v>
      </c>
      <c r="F32">
        <v>43</v>
      </c>
      <c r="G32">
        <v>0</v>
      </c>
      <c r="H32">
        <v>0</v>
      </c>
      <c r="I32">
        <v>550</v>
      </c>
      <c r="J32">
        <v>0</v>
      </c>
      <c r="K32">
        <f>SUM(C32:J32)</f>
        <v>753</v>
      </c>
    </row>
    <row r="33" spans="1:11" x14ac:dyDescent="0.2">
      <c r="A33" t="s">
        <v>20</v>
      </c>
      <c r="B33" t="s">
        <v>5</v>
      </c>
      <c r="C33">
        <v>34</v>
      </c>
      <c r="D33">
        <v>132</v>
      </c>
      <c r="E33">
        <v>0</v>
      </c>
      <c r="F33">
        <v>267</v>
      </c>
      <c r="G33">
        <v>0</v>
      </c>
      <c r="H33">
        <v>0</v>
      </c>
      <c r="I33">
        <v>1</v>
      </c>
      <c r="J33">
        <v>0</v>
      </c>
      <c r="K33">
        <f>SUM(C33:J33)</f>
        <v>434</v>
      </c>
    </row>
    <row r="34" spans="1:11" x14ac:dyDescent="0.2">
      <c r="A34" s="8" t="s">
        <v>20</v>
      </c>
      <c r="B34" s="8" t="s">
        <v>14</v>
      </c>
      <c r="C34" s="8">
        <f t="shared" ref="C34:K34" si="7">SUM(C31:C33)</f>
        <v>34</v>
      </c>
      <c r="D34" s="8">
        <f t="shared" si="7"/>
        <v>355</v>
      </c>
      <c r="E34" s="8">
        <f t="shared" si="7"/>
        <v>749</v>
      </c>
      <c r="F34" s="8">
        <f t="shared" si="7"/>
        <v>897</v>
      </c>
      <c r="G34" s="8">
        <f t="shared" si="7"/>
        <v>10</v>
      </c>
      <c r="H34" s="8">
        <f t="shared" si="7"/>
        <v>0</v>
      </c>
      <c r="I34" s="8">
        <f t="shared" si="7"/>
        <v>551</v>
      </c>
      <c r="J34" s="8">
        <f t="shared" si="7"/>
        <v>198</v>
      </c>
      <c r="K34" s="8">
        <f t="shared" si="7"/>
        <v>2794</v>
      </c>
    </row>
    <row r="35" spans="1:11" x14ac:dyDescent="0.2">
      <c r="A35" s="3" t="s">
        <v>23</v>
      </c>
      <c r="B35" t="s">
        <v>3</v>
      </c>
      <c r="C35">
        <v>0</v>
      </c>
      <c r="D35">
        <v>92</v>
      </c>
      <c r="E35">
        <v>834</v>
      </c>
      <c r="F35">
        <v>553</v>
      </c>
      <c r="G35">
        <v>0</v>
      </c>
      <c r="H35">
        <v>0</v>
      </c>
      <c r="I35">
        <v>0</v>
      </c>
      <c r="J35">
        <v>53</v>
      </c>
      <c r="K35">
        <f>SUM(C35:J35)</f>
        <v>1532</v>
      </c>
    </row>
    <row r="36" spans="1:11" x14ac:dyDescent="0.2">
      <c r="A36" s="3" t="s">
        <v>23</v>
      </c>
      <c r="B36" t="s">
        <v>4</v>
      </c>
      <c r="C36">
        <v>0</v>
      </c>
      <c r="D36">
        <v>99</v>
      </c>
      <c r="E36">
        <v>9</v>
      </c>
      <c r="F36">
        <v>75</v>
      </c>
      <c r="G36">
        <v>0</v>
      </c>
      <c r="H36">
        <v>0</v>
      </c>
      <c r="I36">
        <v>24</v>
      </c>
      <c r="J36">
        <v>0</v>
      </c>
      <c r="K36">
        <f>SUM(C36:J36)</f>
        <v>207</v>
      </c>
    </row>
    <row r="37" spans="1:11" x14ac:dyDescent="0.2">
      <c r="A37" s="3" t="s">
        <v>23</v>
      </c>
      <c r="B37" t="s">
        <v>5</v>
      </c>
      <c r="C37">
        <v>0</v>
      </c>
      <c r="D37">
        <v>0</v>
      </c>
      <c r="E37">
        <v>244</v>
      </c>
      <c r="F37">
        <v>55</v>
      </c>
      <c r="G37">
        <v>0</v>
      </c>
      <c r="H37">
        <v>0</v>
      </c>
      <c r="I37">
        <v>22</v>
      </c>
      <c r="J37">
        <v>0</v>
      </c>
      <c r="K37">
        <f>SUM(C37:J37)</f>
        <v>321</v>
      </c>
    </row>
    <row r="38" spans="1:11" x14ac:dyDescent="0.2">
      <c r="A38" s="8" t="s">
        <v>23</v>
      </c>
      <c r="B38" s="8" t="s">
        <v>14</v>
      </c>
      <c r="C38" s="8">
        <f t="shared" ref="C38:K38" si="8">SUM(C35:C37)</f>
        <v>0</v>
      </c>
      <c r="D38" s="8">
        <f t="shared" si="8"/>
        <v>191</v>
      </c>
      <c r="E38" s="8">
        <f t="shared" si="8"/>
        <v>1087</v>
      </c>
      <c r="F38" s="8">
        <f t="shared" si="8"/>
        <v>683</v>
      </c>
      <c r="G38" s="8">
        <f t="shared" si="8"/>
        <v>0</v>
      </c>
      <c r="H38" s="8">
        <f t="shared" si="8"/>
        <v>0</v>
      </c>
      <c r="I38" s="8">
        <f t="shared" si="8"/>
        <v>46</v>
      </c>
      <c r="J38" s="8">
        <f t="shared" si="8"/>
        <v>53</v>
      </c>
      <c r="K38" s="8">
        <f t="shared" si="8"/>
        <v>2060</v>
      </c>
    </row>
    <row r="39" spans="1:11" x14ac:dyDescent="0.2">
      <c r="A39" t="s">
        <v>24</v>
      </c>
      <c r="B39" t="s">
        <v>3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f>SUM(C39:J39)</f>
        <v>0</v>
      </c>
    </row>
    <row r="40" spans="1:11" x14ac:dyDescent="0.2">
      <c r="A40" t="s">
        <v>24</v>
      </c>
      <c r="B40" t="s">
        <v>4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51</v>
      </c>
      <c r="J40">
        <v>0</v>
      </c>
      <c r="K40">
        <f>SUM(C40:J40)</f>
        <v>51</v>
      </c>
    </row>
    <row r="41" spans="1:11" x14ac:dyDescent="0.2">
      <c r="A41" t="s">
        <v>24</v>
      </c>
      <c r="B41" t="s">
        <v>5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f>SUM(C41:J41)</f>
        <v>0</v>
      </c>
    </row>
    <row r="42" spans="1:11" x14ac:dyDescent="0.2">
      <c r="A42" s="8" t="s">
        <v>24</v>
      </c>
      <c r="B42" s="8" t="s">
        <v>14</v>
      </c>
      <c r="C42" s="8">
        <f t="shared" ref="C42:K42" si="9">SUM(C39:C41)</f>
        <v>0</v>
      </c>
      <c r="D42" s="8">
        <f t="shared" si="9"/>
        <v>0</v>
      </c>
      <c r="E42" s="8">
        <f t="shared" si="9"/>
        <v>0</v>
      </c>
      <c r="F42" s="8">
        <f t="shared" si="9"/>
        <v>0</v>
      </c>
      <c r="G42" s="8">
        <f t="shared" si="9"/>
        <v>0</v>
      </c>
      <c r="H42" s="8">
        <f t="shared" si="9"/>
        <v>0</v>
      </c>
      <c r="I42" s="8">
        <f t="shared" si="9"/>
        <v>51</v>
      </c>
      <c r="J42" s="8">
        <f t="shared" si="9"/>
        <v>0</v>
      </c>
      <c r="K42" s="8">
        <f t="shared" si="9"/>
        <v>51</v>
      </c>
    </row>
    <row r="43" spans="1:11" x14ac:dyDescent="0.2">
      <c r="A43" t="s">
        <v>29</v>
      </c>
      <c r="B43" t="s">
        <v>3</v>
      </c>
      <c r="C43">
        <v>69</v>
      </c>
      <c r="D43">
        <v>698</v>
      </c>
      <c r="E43">
        <v>0</v>
      </c>
      <c r="F43">
        <v>589</v>
      </c>
      <c r="G43">
        <v>0</v>
      </c>
      <c r="H43">
        <v>0</v>
      </c>
      <c r="I43">
        <v>0</v>
      </c>
      <c r="J43">
        <v>0</v>
      </c>
      <c r="K43">
        <f>SUM(C43:J43)</f>
        <v>1356</v>
      </c>
    </row>
    <row r="44" spans="1:11" x14ac:dyDescent="0.2">
      <c r="A44" t="s">
        <v>29</v>
      </c>
      <c r="B44" t="s">
        <v>4</v>
      </c>
      <c r="C44">
        <v>0</v>
      </c>
      <c r="D44">
        <v>329</v>
      </c>
      <c r="E44">
        <v>0</v>
      </c>
      <c r="F44">
        <v>253</v>
      </c>
      <c r="G44">
        <v>0</v>
      </c>
      <c r="H44">
        <v>0</v>
      </c>
      <c r="I44">
        <v>255</v>
      </c>
      <c r="J44">
        <v>0</v>
      </c>
      <c r="K44">
        <f>SUM(C44:J44)</f>
        <v>837</v>
      </c>
    </row>
    <row r="45" spans="1:11" x14ac:dyDescent="0.2">
      <c r="A45" t="s">
        <v>29</v>
      </c>
      <c r="B45" t="s">
        <v>5</v>
      </c>
      <c r="C45">
        <v>0</v>
      </c>
      <c r="D45">
        <v>93</v>
      </c>
      <c r="E45">
        <v>0</v>
      </c>
      <c r="F45">
        <v>0</v>
      </c>
      <c r="G45">
        <v>0</v>
      </c>
      <c r="H45">
        <v>0</v>
      </c>
      <c r="I45">
        <v>15</v>
      </c>
      <c r="J45">
        <v>0</v>
      </c>
      <c r="K45">
        <f>SUM(C45:J45)</f>
        <v>108</v>
      </c>
    </row>
    <row r="46" spans="1:11" x14ac:dyDescent="0.2">
      <c r="A46" s="8" t="s">
        <v>29</v>
      </c>
      <c r="B46" s="8" t="s">
        <v>14</v>
      </c>
      <c r="C46" s="8">
        <f t="shared" ref="C46:K46" si="10">SUM(C43:C45)</f>
        <v>69</v>
      </c>
      <c r="D46" s="8">
        <f t="shared" si="10"/>
        <v>1120</v>
      </c>
      <c r="E46" s="8">
        <f t="shared" si="10"/>
        <v>0</v>
      </c>
      <c r="F46" s="8">
        <f t="shared" si="10"/>
        <v>842</v>
      </c>
      <c r="G46" s="8">
        <f t="shared" si="10"/>
        <v>0</v>
      </c>
      <c r="H46" s="8">
        <f t="shared" si="10"/>
        <v>0</v>
      </c>
      <c r="I46" s="8">
        <f t="shared" si="10"/>
        <v>270</v>
      </c>
      <c r="J46" s="8">
        <f t="shared" si="10"/>
        <v>0</v>
      </c>
      <c r="K46" s="8">
        <f t="shared" si="10"/>
        <v>2301</v>
      </c>
    </row>
    <row r="47" spans="1:11" x14ac:dyDescent="0.2">
      <c r="A47" t="s">
        <v>30</v>
      </c>
      <c r="B47" t="s">
        <v>3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f>SUM(C47:J47)</f>
        <v>0</v>
      </c>
    </row>
    <row r="48" spans="1:11" x14ac:dyDescent="0.2">
      <c r="A48" t="s">
        <v>30</v>
      </c>
      <c r="B48" t="s">
        <v>4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f>SUM(C48:J48)</f>
        <v>0</v>
      </c>
    </row>
    <row r="49" spans="1:11" x14ac:dyDescent="0.2">
      <c r="A49" t="s">
        <v>30</v>
      </c>
      <c r="B49" t="s">
        <v>5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34</v>
      </c>
      <c r="K49">
        <f>SUM(C49:J49)</f>
        <v>34</v>
      </c>
    </row>
    <row r="50" spans="1:11" x14ac:dyDescent="0.2">
      <c r="A50" s="8" t="s">
        <v>30</v>
      </c>
      <c r="B50" s="8" t="s">
        <v>14</v>
      </c>
      <c r="C50" s="8">
        <f t="shared" ref="C50:K50" si="11">SUM(C47:C49)</f>
        <v>0</v>
      </c>
      <c r="D50" s="8">
        <f t="shared" si="11"/>
        <v>0</v>
      </c>
      <c r="E50" s="8">
        <f t="shared" si="11"/>
        <v>0</v>
      </c>
      <c r="F50" s="8">
        <f t="shared" si="11"/>
        <v>0</v>
      </c>
      <c r="G50" s="8">
        <f t="shared" si="11"/>
        <v>0</v>
      </c>
      <c r="H50" s="8">
        <f t="shared" si="11"/>
        <v>0</v>
      </c>
      <c r="I50" s="8">
        <f t="shared" si="11"/>
        <v>34</v>
      </c>
      <c r="J50" s="8">
        <f t="shared" si="11"/>
        <v>0</v>
      </c>
      <c r="K50" s="8">
        <f t="shared" si="11"/>
        <v>34</v>
      </c>
    </row>
    <row r="51" spans="1:11" x14ac:dyDescent="0.2">
      <c r="A51" t="s">
        <v>25</v>
      </c>
      <c r="B51" t="s">
        <v>3</v>
      </c>
      <c r="C51">
        <v>0</v>
      </c>
      <c r="D51">
        <v>109</v>
      </c>
      <c r="E51">
        <v>2580</v>
      </c>
      <c r="F51">
        <v>2189</v>
      </c>
      <c r="G51">
        <v>0</v>
      </c>
      <c r="H51">
        <v>0</v>
      </c>
      <c r="I51">
        <v>0</v>
      </c>
      <c r="J51">
        <v>470</v>
      </c>
      <c r="K51">
        <f>SUM(C51:J51)</f>
        <v>5348</v>
      </c>
    </row>
    <row r="52" spans="1:11" x14ac:dyDescent="0.2">
      <c r="A52" t="s">
        <v>25</v>
      </c>
      <c r="B52" t="s">
        <v>4</v>
      </c>
      <c r="C52">
        <v>10</v>
      </c>
      <c r="D52">
        <v>28</v>
      </c>
      <c r="E52">
        <v>158</v>
      </c>
      <c r="F52">
        <v>0</v>
      </c>
      <c r="G52">
        <v>0</v>
      </c>
      <c r="H52">
        <v>0</v>
      </c>
      <c r="I52">
        <v>67</v>
      </c>
      <c r="J52">
        <v>0</v>
      </c>
      <c r="K52">
        <f>SUM(C52:J52)</f>
        <v>263</v>
      </c>
    </row>
    <row r="53" spans="1:11" x14ac:dyDescent="0.2">
      <c r="A53" t="s">
        <v>25</v>
      </c>
      <c r="B53" t="s">
        <v>5</v>
      </c>
      <c r="C53">
        <v>0</v>
      </c>
      <c r="D53">
        <v>0</v>
      </c>
      <c r="E53">
        <v>59</v>
      </c>
      <c r="F53">
        <v>0</v>
      </c>
      <c r="G53">
        <v>0</v>
      </c>
      <c r="H53">
        <v>0</v>
      </c>
      <c r="I53">
        <v>19</v>
      </c>
      <c r="J53">
        <v>2</v>
      </c>
      <c r="K53">
        <f>SUM(C53:J53)</f>
        <v>80</v>
      </c>
    </row>
    <row r="54" spans="1:11" x14ac:dyDescent="0.2">
      <c r="A54" s="8" t="s">
        <v>25</v>
      </c>
      <c r="B54" s="8" t="s">
        <v>14</v>
      </c>
      <c r="C54" s="8">
        <f t="shared" ref="C54:K54" si="12">SUM(C51:C53)</f>
        <v>10</v>
      </c>
      <c r="D54" s="8">
        <f t="shared" si="12"/>
        <v>137</v>
      </c>
      <c r="E54" s="8">
        <f t="shared" si="12"/>
        <v>2797</v>
      </c>
      <c r="F54" s="8">
        <f t="shared" si="12"/>
        <v>2189</v>
      </c>
      <c r="G54" s="8">
        <f t="shared" si="12"/>
        <v>0</v>
      </c>
      <c r="H54" s="8">
        <f t="shared" si="12"/>
        <v>0</v>
      </c>
      <c r="I54" s="8">
        <f t="shared" si="12"/>
        <v>86</v>
      </c>
      <c r="J54" s="8">
        <f t="shared" si="12"/>
        <v>472</v>
      </c>
      <c r="K54" s="8">
        <f t="shared" si="12"/>
        <v>5691</v>
      </c>
    </row>
    <row r="55" spans="1:11" x14ac:dyDescent="0.2">
      <c r="A55" t="s">
        <v>26</v>
      </c>
      <c r="B55" t="s">
        <v>3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f>SUM(C55:J55)</f>
        <v>0</v>
      </c>
    </row>
    <row r="56" spans="1:11" x14ac:dyDescent="0.2">
      <c r="A56" t="s">
        <v>26</v>
      </c>
      <c r="B56" t="s">
        <v>4</v>
      </c>
      <c r="C56">
        <v>0</v>
      </c>
      <c r="D56">
        <v>0</v>
      </c>
      <c r="E56">
        <v>30</v>
      </c>
      <c r="F56">
        <v>0</v>
      </c>
      <c r="G56">
        <v>0</v>
      </c>
      <c r="H56">
        <v>0</v>
      </c>
      <c r="I56">
        <v>0</v>
      </c>
      <c r="J56">
        <v>0</v>
      </c>
      <c r="K56">
        <f>SUM(C56:J56)</f>
        <v>30</v>
      </c>
    </row>
    <row r="57" spans="1:11" x14ac:dyDescent="0.2">
      <c r="A57" t="s">
        <v>26</v>
      </c>
      <c r="B57" t="s">
        <v>5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f>SUM(C57:J57)</f>
        <v>0</v>
      </c>
    </row>
    <row r="58" spans="1:11" x14ac:dyDescent="0.2">
      <c r="A58" s="8" t="s">
        <v>26</v>
      </c>
      <c r="B58" s="8" t="s">
        <v>14</v>
      </c>
      <c r="C58" s="8">
        <f t="shared" ref="C58:K58" si="13">SUM(C55:C57)</f>
        <v>0</v>
      </c>
      <c r="D58" s="8">
        <f t="shared" si="13"/>
        <v>0</v>
      </c>
      <c r="E58" s="8">
        <f t="shared" si="13"/>
        <v>30</v>
      </c>
      <c r="F58" s="8">
        <f t="shared" si="13"/>
        <v>0</v>
      </c>
      <c r="G58" s="8">
        <f t="shared" si="13"/>
        <v>0</v>
      </c>
      <c r="H58" s="8">
        <f t="shared" si="13"/>
        <v>0</v>
      </c>
      <c r="I58" s="8">
        <f t="shared" si="13"/>
        <v>0</v>
      </c>
      <c r="J58" s="8">
        <f t="shared" si="13"/>
        <v>0</v>
      </c>
      <c r="K58" s="8">
        <f t="shared" si="13"/>
        <v>30</v>
      </c>
    </row>
    <row r="59" spans="1:11" s="2" customFormat="1" x14ac:dyDescent="0.2">
      <c r="A59" s="10" t="s">
        <v>22</v>
      </c>
      <c r="B59" s="10" t="s">
        <v>14</v>
      </c>
      <c r="C59" s="10">
        <f>C6+C10+C14+C18+C22+C26+C30+C34+C38+C42+C46+C50+C54+C58</f>
        <v>113</v>
      </c>
      <c r="D59" s="10">
        <f t="shared" ref="D59:K59" si="14">D6+D10+D14+D18+D22+D26+D30+D34+D38+D42+D46+D50+D54+D58</f>
        <v>3403</v>
      </c>
      <c r="E59" s="10">
        <f t="shared" si="14"/>
        <v>12401</v>
      </c>
      <c r="F59" s="10">
        <f t="shared" si="14"/>
        <v>10348</v>
      </c>
      <c r="G59" s="10">
        <f t="shared" si="14"/>
        <v>10</v>
      </c>
      <c r="H59" s="10">
        <f t="shared" si="14"/>
        <v>1201</v>
      </c>
      <c r="I59" s="10">
        <f t="shared" si="14"/>
        <v>2317</v>
      </c>
      <c r="J59" s="10">
        <f t="shared" si="14"/>
        <v>1576</v>
      </c>
      <c r="K59" s="10">
        <f t="shared" si="14"/>
        <v>31369</v>
      </c>
    </row>
  </sheetData>
  <mergeCells count="1">
    <mergeCell ref="A1:B1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K3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8.28515625" bestFit="1" customWidth="1"/>
    <col min="2" max="2" width="10" bestFit="1" customWidth="1"/>
    <col min="3" max="3" width="20.85546875" bestFit="1" customWidth="1"/>
    <col min="4" max="4" width="22.28515625" bestFit="1" customWidth="1"/>
    <col min="5" max="5" width="22.5703125" bestFit="1" customWidth="1"/>
    <col min="6" max="6" width="11.42578125" bestFit="1" customWidth="1"/>
    <col min="7" max="7" width="13.42578125" bestFit="1" customWidth="1"/>
    <col min="8" max="8" width="15.85546875" bestFit="1" customWidth="1"/>
    <col min="9" max="9" width="24.5703125" bestFit="1" customWidth="1"/>
    <col min="10" max="10" width="5.5703125" bestFit="1" customWidth="1"/>
    <col min="11" max="11" width="9.42578125" bestFit="1" customWidth="1"/>
  </cols>
  <sheetData>
    <row r="1" spans="1:11" x14ac:dyDescent="0.2">
      <c r="A1" s="17">
        <v>39156</v>
      </c>
      <c r="B1" s="17"/>
    </row>
    <row r="2" spans="1:11" s="2" customFormat="1" x14ac:dyDescent="0.2">
      <c r="A2" s="2" t="s">
        <v>2</v>
      </c>
      <c r="B2" s="2" t="s">
        <v>1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</row>
    <row r="3" spans="1:11" x14ac:dyDescent="0.2">
      <c r="A3" t="s">
        <v>0</v>
      </c>
      <c r="B3" t="s">
        <v>3</v>
      </c>
      <c r="E3">
        <v>1960</v>
      </c>
      <c r="F3">
        <v>87</v>
      </c>
      <c r="H3">
        <v>327</v>
      </c>
      <c r="J3">
        <v>68</v>
      </c>
      <c r="K3">
        <f>SUM(C3:J3)</f>
        <v>2442</v>
      </c>
    </row>
    <row r="4" spans="1:11" x14ac:dyDescent="0.2">
      <c r="A4" t="s">
        <v>0</v>
      </c>
      <c r="B4" t="s">
        <v>4</v>
      </c>
      <c r="E4">
        <v>278</v>
      </c>
      <c r="H4">
        <v>77</v>
      </c>
      <c r="K4">
        <f>SUM(C4:J4)</f>
        <v>355</v>
      </c>
    </row>
    <row r="5" spans="1:11" x14ac:dyDescent="0.2">
      <c r="A5" t="s">
        <v>0</v>
      </c>
      <c r="B5" t="s">
        <v>5</v>
      </c>
      <c r="D5">
        <v>306</v>
      </c>
      <c r="E5">
        <v>468</v>
      </c>
      <c r="F5">
        <v>178</v>
      </c>
      <c r="H5">
        <v>140</v>
      </c>
      <c r="J5">
        <v>79</v>
      </c>
      <c r="K5">
        <f>SUM(C5:J5)</f>
        <v>1171</v>
      </c>
    </row>
    <row r="6" spans="1:11" s="1" customFormat="1" x14ac:dyDescent="0.2">
      <c r="A6" s="8" t="s">
        <v>0</v>
      </c>
      <c r="B6" s="8" t="s">
        <v>14</v>
      </c>
      <c r="C6" s="8">
        <f>SUM(C3:C5)</f>
        <v>0</v>
      </c>
      <c r="D6" s="8">
        <f t="shared" ref="D6:K6" si="0">SUM(D3:D5)</f>
        <v>306</v>
      </c>
      <c r="E6" s="8">
        <f t="shared" si="0"/>
        <v>2706</v>
      </c>
      <c r="F6" s="8">
        <f t="shared" si="0"/>
        <v>265</v>
      </c>
      <c r="G6" s="8">
        <f t="shared" si="0"/>
        <v>0</v>
      </c>
      <c r="H6" s="8">
        <f t="shared" si="0"/>
        <v>544</v>
      </c>
      <c r="I6" s="8">
        <f t="shared" si="0"/>
        <v>0</v>
      </c>
      <c r="J6" s="8">
        <f t="shared" si="0"/>
        <v>147</v>
      </c>
      <c r="K6" s="8">
        <f t="shared" si="0"/>
        <v>3968</v>
      </c>
    </row>
    <row r="7" spans="1:11" x14ac:dyDescent="0.2">
      <c r="A7" t="s">
        <v>15</v>
      </c>
      <c r="B7" t="s">
        <v>3</v>
      </c>
      <c r="D7">
        <v>389</v>
      </c>
      <c r="E7">
        <v>4581</v>
      </c>
      <c r="F7">
        <v>1378</v>
      </c>
      <c r="J7">
        <v>626</v>
      </c>
      <c r="K7">
        <f>SUM(C7:J7)</f>
        <v>6974</v>
      </c>
    </row>
    <row r="8" spans="1:11" x14ac:dyDescent="0.2">
      <c r="A8" t="s">
        <v>15</v>
      </c>
      <c r="B8" t="s">
        <v>4</v>
      </c>
      <c r="D8">
        <v>135</v>
      </c>
      <c r="E8">
        <v>203</v>
      </c>
      <c r="I8">
        <v>164</v>
      </c>
      <c r="K8">
        <f>SUM(C8:J8)</f>
        <v>502</v>
      </c>
    </row>
    <row r="9" spans="1:11" x14ac:dyDescent="0.2">
      <c r="A9" t="s">
        <v>15</v>
      </c>
      <c r="B9" t="s">
        <v>5</v>
      </c>
      <c r="D9">
        <v>70</v>
      </c>
      <c r="E9">
        <v>81</v>
      </c>
      <c r="K9">
        <f>SUM(C9:J9)</f>
        <v>151</v>
      </c>
    </row>
    <row r="10" spans="1:11" x14ac:dyDescent="0.2">
      <c r="A10" s="8" t="s">
        <v>15</v>
      </c>
      <c r="B10" s="8" t="s">
        <v>14</v>
      </c>
      <c r="C10" s="8">
        <f t="shared" ref="C10:K10" si="1">SUM(C7:C9)</f>
        <v>0</v>
      </c>
      <c r="D10" s="8">
        <f t="shared" si="1"/>
        <v>594</v>
      </c>
      <c r="E10" s="8">
        <f t="shared" si="1"/>
        <v>4865</v>
      </c>
      <c r="F10" s="8">
        <f t="shared" si="1"/>
        <v>1378</v>
      </c>
      <c r="G10" s="8">
        <f t="shared" si="1"/>
        <v>0</v>
      </c>
      <c r="H10" s="8">
        <f t="shared" si="1"/>
        <v>0</v>
      </c>
      <c r="I10" s="8">
        <f t="shared" si="1"/>
        <v>164</v>
      </c>
      <c r="J10" s="8">
        <f t="shared" si="1"/>
        <v>626</v>
      </c>
      <c r="K10" s="8">
        <f t="shared" si="1"/>
        <v>7627</v>
      </c>
    </row>
    <row r="11" spans="1:11" x14ac:dyDescent="0.2">
      <c r="A11" t="s">
        <v>34</v>
      </c>
      <c r="B11" t="s">
        <v>3</v>
      </c>
      <c r="D11">
        <v>385</v>
      </c>
      <c r="E11">
        <v>43</v>
      </c>
      <c r="F11">
        <v>133</v>
      </c>
      <c r="K11">
        <f>SUM(C11:J11)</f>
        <v>561</v>
      </c>
    </row>
    <row r="12" spans="1:11" x14ac:dyDescent="0.2">
      <c r="A12" t="s">
        <v>34</v>
      </c>
      <c r="B12" t="s">
        <v>4</v>
      </c>
      <c r="D12">
        <v>311</v>
      </c>
      <c r="E12">
        <v>51</v>
      </c>
      <c r="F12">
        <v>138</v>
      </c>
      <c r="K12">
        <f>SUM(C12:J12)</f>
        <v>500</v>
      </c>
    </row>
    <row r="13" spans="1:11" x14ac:dyDescent="0.2">
      <c r="A13" t="s">
        <v>34</v>
      </c>
      <c r="B13" t="s">
        <v>5</v>
      </c>
      <c r="D13">
        <v>237</v>
      </c>
      <c r="F13">
        <v>195</v>
      </c>
      <c r="I13">
        <v>231</v>
      </c>
      <c r="K13">
        <f>SUM(C13:J13)</f>
        <v>663</v>
      </c>
    </row>
    <row r="14" spans="1:11" x14ac:dyDescent="0.2">
      <c r="A14" s="8" t="s">
        <v>34</v>
      </c>
      <c r="B14" s="8" t="s">
        <v>14</v>
      </c>
      <c r="C14" s="8">
        <f t="shared" ref="C14:K14" si="2">SUM(C11:C13)</f>
        <v>0</v>
      </c>
      <c r="D14" s="8">
        <f t="shared" si="2"/>
        <v>933</v>
      </c>
      <c r="E14" s="8">
        <f t="shared" si="2"/>
        <v>94</v>
      </c>
      <c r="F14" s="8">
        <f t="shared" si="2"/>
        <v>466</v>
      </c>
      <c r="G14" s="8">
        <f t="shared" si="2"/>
        <v>0</v>
      </c>
      <c r="H14" s="8">
        <f t="shared" si="2"/>
        <v>0</v>
      </c>
      <c r="I14" s="8">
        <f t="shared" si="2"/>
        <v>231</v>
      </c>
      <c r="J14" s="8">
        <f t="shared" si="2"/>
        <v>0</v>
      </c>
      <c r="K14" s="8">
        <f t="shared" si="2"/>
        <v>1724</v>
      </c>
    </row>
    <row r="15" spans="1:11" x14ac:dyDescent="0.2">
      <c r="A15" t="s">
        <v>18</v>
      </c>
      <c r="B15" t="s">
        <v>3</v>
      </c>
      <c r="D15">
        <v>30</v>
      </c>
      <c r="E15">
        <v>1239</v>
      </c>
      <c r="F15">
        <v>607</v>
      </c>
      <c r="J15">
        <v>70</v>
      </c>
      <c r="K15">
        <f>SUM(C15:J15)</f>
        <v>1946</v>
      </c>
    </row>
    <row r="16" spans="1:11" x14ac:dyDescent="0.2">
      <c r="A16" t="s">
        <v>18</v>
      </c>
      <c r="B16" t="s">
        <v>4</v>
      </c>
      <c r="D16">
        <v>268</v>
      </c>
      <c r="F16">
        <v>73</v>
      </c>
      <c r="K16">
        <f>SUM(C16:J16)</f>
        <v>341</v>
      </c>
    </row>
    <row r="17" spans="1:11" x14ac:dyDescent="0.2">
      <c r="A17" t="s">
        <v>18</v>
      </c>
      <c r="B17" t="s">
        <v>5</v>
      </c>
      <c r="E17">
        <v>146</v>
      </c>
      <c r="K17">
        <f>SUM(C17:J17)</f>
        <v>146</v>
      </c>
    </row>
    <row r="18" spans="1:11" x14ac:dyDescent="0.2">
      <c r="A18" s="8" t="s">
        <v>18</v>
      </c>
      <c r="B18" s="8" t="s">
        <v>14</v>
      </c>
      <c r="C18" s="8">
        <f t="shared" ref="C18:K18" si="3">SUM(C15:C17)</f>
        <v>0</v>
      </c>
      <c r="D18" s="8">
        <f t="shared" si="3"/>
        <v>298</v>
      </c>
      <c r="E18" s="8">
        <f t="shared" si="3"/>
        <v>1385</v>
      </c>
      <c r="F18" s="8">
        <f t="shared" si="3"/>
        <v>680</v>
      </c>
      <c r="G18" s="8">
        <f t="shared" si="3"/>
        <v>0</v>
      </c>
      <c r="H18" s="8">
        <f t="shared" si="3"/>
        <v>0</v>
      </c>
      <c r="I18" s="8">
        <f t="shared" si="3"/>
        <v>0</v>
      </c>
      <c r="J18" s="8">
        <f t="shared" si="3"/>
        <v>70</v>
      </c>
      <c r="K18" s="8">
        <f t="shared" si="3"/>
        <v>2433</v>
      </c>
    </row>
    <row r="19" spans="1:11" x14ac:dyDescent="0.2">
      <c r="A19" t="s">
        <v>19</v>
      </c>
      <c r="B19" t="s">
        <v>3</v>
      </c>
      <c r="K19">
        <f>SUM(C19:J19)</f>
        <v>0</v>
      </c>
    </row>
    <row r="20" spans="1:11" x14ac:dyDescent="0.2">
      <c r="A20" t="s">
        <v>19</v>
      </c>
      <c r="B20" t="s">
        <v>4</v>
      </c>
      <c r="K20">
        <f>SUM(C20:J20)</f>
        <v>0</v>
      </c>
    </row>
    <row r="21" spans="1:11" x14ac:dyDescent="0.2">
      <c r="A21" t="s">
        <v>19</v>
      </c>
      <c r="B21" t="s">
        <v>5</v>
      </c>
      <c r="I21">
        <v>1131</v>
      </c>
      <c r="K21">
        <f>SUM(C21:J21)</f>
        <v>1131</v>
      </c>
    </row>
    <row r="22" spans="1:11" x14ac:dyDescent="0.2">
      <c r="A22" s="8" t="s">
        <v>19</v>
      </c>
      <c r="B22" s="8" t="s">
        <v>14</v>
      </c>
      <c r="C22" s="8">
        <f t="shared" ref="C22:K22" si="4">SUM(C19:C21)</f>
        <v>0</v>
      </c>
      <c r="D22" s="8">
        <f t="shared" si="4"/>
        <v>0</v>
      </c>
      <c r="E22" s="8">
        <f t="shared" si="4"/>
        <v>0</v>
      </c>
      <c r="F22" s="8">
        <f t="shared" si="4"/>
        <v>0</v>
      </c>
      <c r="G22" s="8">
        <f t="shared" si="4"/>
        <v>0</v>
      </c>
      <c r="H22" s="8">
        <f t="shared" si="4"/>
        <v>0</v>
      </c>
      <c r="I22" s="8">
        <f t="shared" si="4"/>
        <v>1131</v>
      </c>
      <c r="J22" s="8">
        <f t="shared" si="4"/>
        <v>0</v>
      </c>
      <c r="K22" s="8">
        <f t="shared" si="4"/>
        <v>1131</v>
      </c>
    </row>
    <row r="23" spans="1:11" x14ac:dyDescent="0.2">
      <c r="A23" t="s">
        <v>20</v>
      </c>
      <c r="B23" t="s">
        <v>3</v>
      </c>
      <c r="D23">
        <v>242</v>
      </c>
      <c r="E23">
        <v>723</v>
      </c>
      <c r="F23">
        <v>274</v>
      </c>
      <c r="J23">
        <v>162</v>
      </c>
      <c r="K23">
        <f>SUM(C23:J23)</f>
        <v>1401</v>
      </c>
    </row>
    <row r="24" spans="1:11" x14ac:dyDescent="0.2">
      <c r="A24" t="s">
        <v>20</v>
      </c>
      <c r="B24" t="s">
        <v>4</v>
      </c>
      <c r="D24">
        <v>59</v>
      </c>
      <c r="E24">
        <v>163</v>
      </c>
      <c r="F24">
        <v>24</v>
      </c>
      <c r="I24">
        <v>489</v>
      </c>
      <c r="K24">
        <f>SUM(C24:J24)</f>
        <v>735</v>
      </c>
    </row>
    <row r="25" spans="1:11" x14ac:dyDescent="0.2">
      <c r="A25" t="s">
        <v>20</v>
      </c>
      <c r="B25" t="s">
        <v>5</v>
      </c>
      <c r="C25">
        <v>18</v>
      </c>
      <c r="D25">
        <v>261</v>
      </c>
      <c r="F25">
        <v>132</v>
      </c>
      <c r="I25">
        <v>16</v>
      </c>
      <c r="K25">
        <f>SUM(C25:J25)</f>
        <v>427</v>
      </c>
    </row>
    <row r="26" spans="1:11" x14ac:dyDescent="0.2">
      <c r="A26" s="8" t="s">
        <v>20</v>
      </c>
      <c r="B26" s="8" t="s">
        <v>14</v>
      </c>
      <c r="C26" s="8">
        <f t="shared" ref="C26:K26" si="5">SUM(C23:C25)</f>
        <v>18</v>
      </c>
      <c r="D26" s="8">
        <f t="shared" si="5"/>
        <v>562</v>
      </c>
      <c r="E26" s="8">
        <f t="shared" si="5"/>
        <v>886</v>
      </c>
      <c r="F26" s="8">
        <f t="shared" si="5"/>
        <v>430</v>
      </c>
      <c r="G26" s="8">
        <f t="shared" si="5"/>
        <v>0</v>
      </c>
      <c r="H26" s="8">
        <f t="shared" si="5"/>
        <v>0</v>
      </c>
      <c r="I26" s="8">
        <f t="shared" si="5"/>
        <v>505</v>
      </c>
      <c r="J26" s="8">
        <f t="shared" si="5"/>
        <v>162</v>
      </c>
      <c r="K26" s="8">
        <f t="shared" si="5"/>
        <v>2563</v>
      </c>
    </row>
    <row r="27" spans="1:11" x14ac:dyDescent="0.2">
      <c r="A27" s="3" t="s">
        <v>35</v>
      </c>
      <c r="B27" t="s">
        <v>3</v>
      </c>
      <c r="D27">
        <v>132</v>
      </c>
      <c r="E27">
        <v>970</v>
      </c>
      <c r="F27">
        <v>256</v>
      </c>
      <c r="J27">
        <v>54</v>
      </c>
      <c r="K27">
        <f>SUM(C27:J27)</f>
        <v>1412</v>
      </c>
    </row>
    <row r="28" spans="1:11" x14ac:dyDescent="0.2">
      <c r="A28" s="3" t="s">
        <v>35</v>
      </c>
      <c r="B28" t="s">
        <v>4</v>
      </c>
      <c r="D28">
        <v>145</v>
      </c>
      <c r="E28">
        <v>16</v>
      </c>
      <c r="F28">
        <v>53</v>
      </c>
      <c r="I28">
        <v>55</v>
      </c>
      <c r="K28">
        <f>SUM(C28:J28)</f>
        <v>269</v>
      </c>
    </row>
    <row r="29" spans="1:11" x14ac:dyDescent="0.2">
      <c r="A29" s="3" t="s">
        <v>35</v>
      </c>
      <c r="B29" t="s">
        <v>5</v>
      </c>
      <c r="E29">
        <v>299</v>
      </c>
      <c r="F29">
        <v>31</v>
      </c>
      <c r="I29">
        <v>28</v>
      </c>
      <c r="K29">
        <f>SUM(C29:J29)</f>
        <v>358</v>
      </c>
    </row>
    <row r="30" spans="1:11" x14ac:dyDescent="0.2">
      <c r="A30" s="8" t="s">
        <v>35</v>
      </c>
      <c r="B30" s="8" t="s">
        <v>14</v>
      </c>
      <c r="C30" s="8">
        <f t="shared" ref="C30:K30" si="6">SUM(C27:C29)</f>
        <v>0</v>
      </c>
      <c r="D30" s="8">
        <f t="shared" si="6"/>
        <v>277</v>
      </c>
      <c r="E30" s="8">
        <f t="shared" si="6"/>
        <v>1285</v>
      </c>
      <c r="F30" s="8">
        <f t="shared" si="6"/>
        <v>340</v>
      </c>
      <c r="G30" s="8">
        <f t="shared" si="6"/>
        <v>0</v>
      </c>
      <c r="H30" s="8">
        <f t="shared" si="6"/>
        <v>0</v>
      </c>
      <c r="I30" s="8">
        <f t="shared" si="6"/>
        <v>83</v>
      </c>
      <c r="J30" s="8">
        <f t="shared" si="6"/>
        <v>54</v>
      </c>
      <c r="K30" s="8">
        <f t="shared" si="6"/>
        <v>2039</v>
      </c>
    </row>
    <row r="31" spans="1:11" x14ac:dyDescent="0.2">
      <c r="A31" t="s">
        <v>21</v>
      </c>
      <c r="B31" t="s">
        <v>3</v>
      </c>
      <c r="C31">
        <v>66</v>
      </c>
      <c r="D31">
        <v>995</v>
      </c>
      <c r="E31">
        <v>1</v>
      </c>
      <c r="F31">
        <v>320</v>
      </c>
      <c r="K31">
        <f>SUM(C31:J31)</f>
        <v>1382</v>
      </c>
    </row>
    <row r="32" spans="1:11" x14ac:dyDescent="0.2">
      <c r="A32" t="s">
        <v>21</v>
      </c>
      <c r="B32" t="s">
        <v>4</v>
      </c>
      <c r="D32">
        <v>527</v>
      </c>
      <c r="F32">
        <v>158</v>
      </c>
      <c r="I32">
        <v>204</v>
      </c>
      <c r="K32">
        <f>SUM(C32:J32)</f>
        <v>889</v>
      </c>
    </row>
    <row r="33" spans="1:11" x14ac:dyDescent="0.2">
      <c r="A33" t="s">
        <v>21</v>
      </c>
      <c r="B33" t="s">
        <v>5</v>
      </c>
      <c r="D33">
        <v>165</v>
      </c>
      <c r="I33">
        <v>83</v>
      </c>
      <c r="K33">
        <f>SUM(C33:J33)</f>
        <v>248</v>
      </c>
    </row>
    <row r="34" spans="1:11" x14ac:dyDescent="0.2">
      <c r="A34" s="8" t="s">
        <v>21</v>
      </c>
      <c r="B34" s="8" t="s">
        <v>14</v>
      </c>
      <c r="C34" s="8">
        <f t="shared" ref="C34:K34" si="7">SUM(C31:C33)</f>
        <v>66</v>
      </c>
      <c r="D34" s="8">
        <f t="shared" si="7"/>
        <v>1687</v>
      </c>
      <c r="E34" s="8">
        <f t="shared" si="7"/>
        <v>1</v>
      </c>
      <c r="F34" s="8">
        <f t="shared" si="7"/>
        <v>478</v>
      </c>
      <c r="G34" s="8">
        <f t="shared" si="7"/>
        <v>0</v>
      </c>
      <c r="H34" s="8">
        <f t="shared" si="7"/>
        <v>0</v>
      </c>
      <c r="I34" s="8">
        <f t="shared" si="7"/>
        <v>287</v>
      </c>
      <c r="J34" s="8">
        <f t="shared" si="7"/>
        <v>0</v>
      </c>
      <c r="K34" s="8">
        <f t="shared" si="7"/>
        <v>2519</v>
      </c>
    </row>
    <row r="35" spans="1:11" x14ac:dyDescent="0.2">
      <c r="A35" t="s">
        <v>36</v>
      </c>
      <c r="B35" t="s">
        <v>3</v>
      </c>
      <c r="D35">
        <v>166</v>
      </c>
      <c r="E35">
        <v>3059</v>
      </c>
      <c r="F35">
        <v>1074</v>
      </c>
      <c r="J35">
        <v>450</v>
      </c>
      <c r="K35">
        <f>SUM(C35:J35)</f>
        <v>4749</v>
      </c>
    </row>
    <row r="36" spans="1:11" x14ac:dyDescent="0.2">
      <c r="A36" t="s">
        <v>36</v>
      </c>
      <c r="B36" t="s">
        <v>4</v>
      </c>
      <c r="C36">
        <v>15</v>
      </c>
      <c r="D36">
        <v>51</v>
      </c>
      <c r="E36">
        <v>209</v>
      </c>
      <c r="I36">
        <v>55</v>
      </c>
      <c r="K36">
        <f>SUM(C36:J36)</f>
        <v>330</v>
      </c>
    </row>
    <row r="37" spans="1:11" x14ac:dyDescent="0.2">
      <c r="A37" t="s">
        <v>36</v>
      </c>
      <c r="B37" t="s">
        <v>5</v>
      </c>
      <c r="E37">
        <v>65</v>
      </c>
      <c r="I37">
        <v>10</v>
      </c>
      <c r="J37">
        <v>4</v>
      </c>
      <c r="K37">
        <f>SUM(C37:J37)</f>
        <v>79</v>
      </c>
    </row>
    <row r="38" spans="1:11" x14ac:dyDescent="0.2">
      <c r="A38" s="8" t="s">
        <v>36</v>
      </c>
      <c r="B38" s="8" t="s">
        <v>14</v>
      </c>
      <c r="C38" s="8">
        <f t="shared" ref="C38:K38" si="8">SUM(C35:C37)</f>
        <v>15</v>
      </c>
      <c r="D38" s="8">
        <f t="shared" si="8"/>
        <v>217</v>
      </c>
      <c r="E38" s="8">
        <f t="shared" si="8"/>
        <v>3333</v>
      </c>
      <c r="F38" s="8">
        <f t="shared" si="8"/>
        <v>1074</v>
      </c>
      <c r="G38" s="8">
        <f t="shared" si="8"/>
        <v>0</v>
      </c>
      <c r="H38" s="8">
        <f t="shared" si="8"/>
        <v>0</v>
      </c>
      <c r="I38" s="8">
        <f t="shared" si="8"/>
        <v>65</v>
      </c>
      <c r="J38" s="8">
        <f t="shared" si="8"/>
        <v>454</v>
      </c>
      <c r="K38" s="8">
        <f t="shared" si="8"/>
        <v>5158</v>
      </c>
    </row>
    <row r="39" spans="1:11" s="2" customFormat="1" x14ac:dyDescent="0.2">
      <c r="A39" s="9" t="s">
        <v>22</v>
      </c>
      <c r="B39" s="9" t="s">
        <v>14</v>
      </c>
      <c r="C39" s="9">
        <f>SUM(C38,C34,C30,C26,C22,C18,C14,C10,C6)</f>
        <v>99</v>
      </c>
      <c r="D39" s="9">
        <f t="shared" ref="D39:K39" si="9">SUM(D38,D34,D30,D26,D22,D18,D14,D10,D6)</f>
        <v>4874</v>
      </c>
      <c r="E39" s="9">
        <f t="shared" si="9"/>
        <v>14555</v>
      </c>
      <c r="F39" s="9">
        <f t="shared" si="9"/>
        <v>5111</v>
      </c>
      <c r="G39" s="9">
        <f t="shared" si="9"/>
        <v>0</v>
      </c>
      <c r="H39" s="9">
        <f t="shared" si="9"/>
        <v>544</v>
      </c>
      <c r="I39" s="9">
        <f t="shared" si="9"/>
        <v>2466</v>
      </c>
      <c r="J39" s="9">
        <f t="shared" si="9"/>
        <v>1513</v>
      </c>
      <c r="K39" s="9">
        <f t="shared" si="9"/>
        <v>29162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K7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20" customWidth="1"/>
    <col min="2" max="2" width="10" bestFit="1" customWidth="1"/>
    <col min="3" max="3" width="20.85546875" customWidth="1"/>
    <col min="4" max="4" width="22.28515625" bestFit="1" customWidth="1"/>
    <col min="5" max="5" width="22.5703125" bestFit="1" customWidth="1"/>
    <col min="6" max="6" width="11.42578125" bestFit="1" customWidth="1"/>
    <col min="7" max="7" width="13.42578125" bestFit="1" customWidth="1"/>
    <col min="8" max="8" width="15.85546875" bestFit="1" customWidth="1"/>
    <col min="9" max="9" width="24.5703125" bestFit="1" customWidth="1"/>
    <col min="10" max="10" width="6.5703125" customWidth="1"/>
    <col min="11" max="11" width="9.42578125" bestFit="1" customWidth="1"/>
  </cols>
  <sheetData>
    <row r="1" spans="1:11" x14ac:dyDescent="0.2">
      <c r="A1" s="17">
        <v>39005</v>
      </c>
      <c r="B1" s="17"/>
    </row>
    <row r="2" spans="1:11" s="2" customFormat="1" x14ac:dyDescent="0.2">
      <c r="A2" s="2" t="s">
        <v>2</v>
      </c>
      <c r="B2" s="2" t="s">
        <v>1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</row>
    <row r="3" spans="1:11" x14ac:dyDescent="0.2">
      <c r="A3" t="s">
        <v>27</v>
      </c>
      <c r="B3" t="s">
        <v>3</v>
      </c>
      <c r="C3">
        <v>0</v>
      </c>
      <c r="D3">
        <v>0</v>
      </c>
      <c r="E3">
        <v>2130</v>
      </c>
      <c r="F3">
        <v>92</v>
      </c>
      <c r="H3">
        <v>336</v>
      </c>
      <c r="I3">
        <v>0</v>
      </c>
      <c r="J3">
        <v>69</v>
      </c>
      <c r="K3">
        <f>SUM(C3:J3)</f>
        <v>2627</v>
      </c>
    </row>
    <row r="4" spans="1:11" x14ac:dyDescent="0.2">
      <c r="A4" t="s">
        <v>27</v>
      </c>
      <c r="B4" t="s">
        <v>4</v>
      </c>
      <c r="C4">
        <v>0</v>
      </c>
      <c r="D4">
        <v>0</v>
      </c>
      <c r="E4">
        <v>287</v>
      </c>
      <c r="F4">
        <v>0</v>
      </c>
      <c r="G4">
        <v>0</v>
      </c>
      <c r="H4">
        <v>119</v>
      </c>
      <c r="I4">
        <v>0</v>
      </c>
      <c r="J4">
        <v>0</v>
      </c>
      <c r="K4">
        <f>SUM(C4:J4)</f>
        <v>406</v>
      </c>
    </row>
    <row r="5" spans="1:11" x14ac:dyDescent="0.2">
      <c r="A5" t="s">
        <v>27</v>
      </c>
      <c r="B5" t="s">
        <v>5</v>
      </c>
      <c r="C5">
        <v>0</v>
      </c>
      <c r="D5">
        <v>309</v>
      </c>
      <c r="E5">
        <v>539</v>
      </c>
      <c r="F5">
        <v>225</v>
      </c>
      <c r="G5">
        <v>0</v>
      </c>
      <c r="H5">
        <v>231</v>
      </c>
      <c r="I5">
        <v>5</v>
      </c>
      <c r="J5">
        <v>89</v>
      </c>
      <c r="K5">
        <f>SUM(C5:J5)</f>
        <v>1398</v>
      </c>
    </row>
    <row r="6" spans="1:11" s="1" customFormat="1" x14ac:dyDescent="0.2">
      <c r="A6" s="8" t="s">
        <v>27</v>
      </c>
      <c r="B6" s="8" t="s">
        <v>14</v>
      </c>
      <c r="C6" s="8">
        <f>SUM(C3:C5)</f>
        <v>0</v>
      </c>
      <c r="D6" s="8">
        <f t="shared" ref="D6:K6" si="0">SUM(D3:D5)</f>
        <v>309</v>
      </c>
      <c r="E6" s="8">
        <f t="shared" si="0"/>
        <v>2956</v>
      </c>
      <c r="F6" s="8">
        <f t="shared" si="0"/>
        <v>317</v>
      </c>
      <c r="G6" s="8">
        <f t="shared" si="0"/>
        <v>0</v>
      </c>
      <c r="H6" s="8">
        <f t="shared" si="0"/>
        <v>686</v>
      </c>
      <c r="I6" s="8">
        <f t="shared" si="0"/>
        <v>5</v>
      </c>
      <c r="J6" s="8">
        <f t="shared" si="0"/>
        <v>158</v>
      </c>
      <c r="K6" s="8">
        <f t="shared" si="0"/>
        <v>4431</v>
      </c>
    </row>
    <row r="7" spans="1:11" x14ac:dyDescent="0.2">
      <c r="A7" t="s">
        <v>28</v>
      </c>
      <c r="B7" t="s">
        <v>3</v>
      </c>
      <c r="C7">
        <v>0</v>
      </c>
      <c r="D7">
        <v>0</v>
      </c>
      <c r="E7">
        <v>42</v>
      </c>
      <c r="F7">
        <v>0</v>
      </c>
      <c r="G7">
        <v>0</v>
      </c>
      <c r="H7">
        <v>0</v>
      </c>
      <c r="I7">
        <v>0</v>
      </c>
      <c r="J7">
        <v>0</v>
      </c>
      <c r="K7">
        <f>SUM(C7:J7)</f>
        <v>42</v>
      </c>
    </row>
    <row r="8" spans="1:11" x14ac:dyDescent="0.2">
      <c r="A8" t="s">
        <v>28</v>
      </c>
      <c r="B8" t="s">
        <v>4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f>SUM(C8:J8)</f>
        <v>0</v>
      </c>
    </row>
    <row r="9" spans="1:11" x14ac:dyDescent="0.2">
      <c r="A9" t="s">
        <v>28</v>
      </c>
      <c r="B9" t="s">
        <v>5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f>SUM(C9:J9)</f>
        <v>0</v>
      </c>
    </row>
    <row r="10" spans="1:11" s="1" customFormat="1" x14ac:dyDescent="0.2">
      <c r="A10" s="8" t="s">
        <v>28</v>
      </c>
      <c r="B10" s="8" t="s">
        <v>14</v>
      </c>
      <c r="C10" s="8">
        <f>SUM(C7:C9)</f>
        <v>0</v>
      </c>
      <c r="D10" s="8">
        <f t="shared" ref="D10:K10" si="1">SUM(D7:D9)</f>
        <v>0</v>
      </c>
      <c r="E10" s="8">
        <f t="shared" si="1"/>
        <v>42</v>
      </c>
      <c r="F10" s="8">
        <f t="shared" si="1"/>
        <v>0</v>
      </c>
      <c r="G10" s="8">
        <f t="shared" si="1"/>
        <v>0</v>
      </c>
      <c r="H10" s="8">
        <f t="shared" si="1"/>
        <v>0</v>
      </c>
      <c r="I10" s="8">
        <f t="shared" si="1"/>
        <v>0</v>
      </c>
      <c r="J10" s="8">
        <f t="shared" si="1"/>
        <v>0</v>
      </c>
      <c r="K10" s="8">
        <f t="shared" si="1"/>
        <v>42</v>
      </c>
    </row>
    <row r="11" spans="1:11" x14ac:dyDescent="0.2">
      <c r="A11" t="s">
        <v>15</v>
      </c>
      <c r="B11" t="s">
        <v>3</v>
      </c>
      <c r="C11">
        <v>0</v>
      </c>
      <c r="D11">
        <v>459</v>
      </c>
      <c r="E11">
        <v>4941</v>
      </c>
      <c r="F11">
        <v>1459</v>
      </c>
      <c r="G11">
        <v>0</v>
      </c>
      <c r="H11">
        <v>0</v>
      </c>
      <c r="I11">
        <v>0</v>
      </c>
      <c r="J11">
        <v>690</v>
      </c>
      <c r="K11">
        <f>SUM(C11:J11)</f>
        <v>7549</v>
      </c>
    </row>
    <row r="12" spans="1:11" x14ac:dyDescent="0.2">
      <c r="A12" t="s">
        <v>15</v>
      </c>
      <c r="B12" t="s">
        <v>4</v>
      </c>
      <c r="C12">
        <v>0</v>
      </c>
      <c r="D12">
        <v>164</v>
      </c>
      <c r="E12">
        <v>218</v>
      </c>
      <c r="F12">
        <v>0</v>
      </c>
      <c r="G12">
        <v>0</v>
      </c>
      <c r="H12">
        <v>0</v>
      </c>
      <c r="I12">
        <v>177</v>
      </c>
      <c r="J12">
        <v>0</v>
      </c>
      <c r="K12">
        <f>SUM(C12:J12)</f>
        <v>559</v>
      </c>
    </row>
    <row r="13" spans="1:11" x14ac:dyDescent="0.2">
      <c r="A13" t="s">
        <v>15</v>
      </c>
      <c r="B13" t="s">
        <v>5</v>
      </c>
      <c r="C13">
        <v>0</v>
      </c>
      <c r="D13">
        <v>72</v>
      </c>
      <c r="E13">
        <v>88</v>
      </c>
      <c r="F13">
        <v>0</v>
      </c>
      <c r="G13">
        <v>0</v>
      </c>
      <c r="H13">
        <v>0</v>
      </c>
      <c r="I13">
        <v>0</v>
      </c>
      <c r="J13">
        <v>2</v>
      </c>
      <c r="K13">
        <f>SUM(C13:J13)</f>
        <v>162</v>
      </c>
    </row>
    <row r="14" spans="1:11" x14ac:dyDescent="0.2">
      <c r="A14" s="8" t="s">
        <v>15</v>
      </c>
      <c r="B14" s="8" t="s">
        <v>14</v>
      </c>
      <c r="C14" s="8">
        <f t="shared" ref="C14:K14" si="2">SUM(C11:C13)</f>
        <v>0</v>
      </c>
      <c r="D14" s="8">
        <f t="shared" si="2"/>
        <v>695</v>
      </c>
      <c r="E14" s="8">
        <f t="shared" si="2"/>
        <v>5247</v>
      </c>
      <c r="F14" s="8">
        <f t="shared" si="2"/>
        <v>1459</v>
      </c>
      <c r="G14" s="8">
        <f t="shared" si="2"/>
        <v>0</v>
      </c>
      <c r="H14" s="8">
        <f t="shared" si="2"/>
        <v>0</v>
      </c>
      <c r="I14" s="8">
        <f t="shared" si="2"/>
        <v>177</v>
      </c>
      <c r="J14" s="8">
        <f t="shared" si="2"/>
        <v>692</v>
      </c>
      <c r="K14" s="8">
        <f t="shared" si="2"/>
        <v>8270</v>
      </c>
    </row>
    <row r="15" spans="1:11" x14ac:dyDescent="0.2">
      <c r="A15" t="s">
        <v>16</v>
      </c>
      <c r="B15" t="s">
        <v>3</v>
      </c>
      <c r="C15">
        <v>0</v>
      </c>
      <c r="D15">
        <v>392</v>
      </c>
      <c r="E15">
        <v>42</v>
      </c>
      <c r="F15">
        <v>137</v>
      </c>
      <c r="G15">
        <v>0</v>
      </c>
      <c r="H15">
        <v>0</v>
      </c>
      <c r="I15">
        <v>0</v>
      </c>
      <c r="J15">
        <v>1</v>
      </c>
      <c r="K15">
        <f>SUM(C15:J15)</f>
        <v>572</v>
      </c>
    </row>
    <row r="16" spans="1:11" x14ac:dyDescent="0.2">
      <c r="A16" t="s">
        <v>16</v>
      </c>
      <c r="B16" t="s">
        <v>4</v>
      </c>
      <c r="C16">
        <v>0</v>
      </c>
      <c r="D16">
        <v>454</v>
      </c>
      <c r="E16">
        <v>53</v>
      </c>
      <c r="F16">
        <v>153</v>
      </c>
      <c r="G16">
        <v>0</v>
      </c>
      <c r="H16">
        <v>0</v>
      </c>
      <c r="I16">
        <v>0</v>
      </c>
      <c r="J16">
        <v>0</v>
      </c>
      <c r="K16">
        <f>SUM(C16:J16)</f>
        <v>660</v>
      </c>
    </row>
    <row r="17" spans="1:11" x14ac:dyDescent="0.2">
      <c r="A17" t="s">
        <v>16</v>
      </c>
      <c r="B17" t="s">
        <v>5</v>
      </c>
      <c r="C17">
        <v>0</v>
      </c>
      <c r="D17">
        <v>196</v>
      </c>
      <c r="E17">
        <v>0</v>
      </c>
      <c r="F17">
        <v>184</v>
      </c>
      <c r="G17">
        <v>0</v>
      </c>
      <c r="H17">
        <v>0</v>
      </c>
      <c r="I17">
        <v>222</v>
      </c>
      <c r="J17">
        <v>0</v>
      </c>
      <c r="K17">
        <f>SUM(C17:J17)</f>
        <v>602</v>
      </c>
    </row>
    <row r="18" spans="1:11" x14ac:dyDescent="0.2">
      <c r="A18" s="8" t="s">
        <v>16</v>
      </c>
      <c r="B18" s="8" t="s">
        <v>14</v>
      </c>
      <c r="C18" s="13">
        <f t="shared" ref="C18:K18" si="3">SUM(C15:C17)</f>
        <v>0</v>
      </c>
      <c r="D18" s="8">
        <f t="shared" si="3"/>
        <v>1042</v>
      </c>
      <c r="E18" s="8">
        <f t="shared" si="3"/>
        <v>95</v>
      </c>
      <c r="F18" s="8">
        <f t="shared" si="3"/>
        <v>474</v>
      </c>
      <c r="G18" s="8">
        <f t="shared" si="3"/>
        <v>0</v>
      </c>
      <c r="H18" s="8">
        <f t="shared" si="3"/>
        <v>0</v>
      </c>
      <c r="I18" s="8">
        <f t="shared" si="3"/>
        <v>222</v>
      </c>
      <c r="J18" s="8">
        <f t="shared" si="3"/>
        <v>1</v>
      </c>
      <c r="K18" s="8">
        <f t="shared" si="3"/>
        <v>1834</v>
      </c>
    </row>
    <row r="19" spans="1:11" x14ac:dyDescent="0.2">
      <c r="A19" t="s">
        <v>17</v>
      </c>
      <c r="B19" t="s">
        <v>3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f>SUM(C19:J19)</f>
        <v>0</v>
      </c>
    </row>
    <row r="20" spans="1:11" x14ac:dyDescent="0.2">
      <c r="A20" t="s">
        <v>17</v>
      </c>
      <c r="B20" t="s">
        <v>4</v>
      </c>
      <c r="C20">
        <v>0</v>
      </c>
      <c r="D20">
        <v>44</v>
      </c>
      <c r="E20">
        <v>0</v>
      </c>
      <c r="F20">
        <v>4</v>
      </c>
      <c r="G20">
        <v>0</v>
      </c>
      <c r="H20">
        <v>0</v>
      </c>
      <c r="I20">
        <v>0</v>
      </c>
      <c r="J20">
        <v>0</v>
      </c>
      <c r="K20">
        <f>SUM(C20:J20)</f>
        <v>48</v>
      </c>
    </row>
    <row r="21" spans="1:11" x14ac:dyDescent="0.2">
      <c r="A21" t="s">
        <v>17</v>
      </c>
      <c r="B21" t="s">
        <v>5</v>
      </c>
      <c r="C21">
        <v>0</v>
      </c>
      <c r="D21">
        <v>61</v>
      </c>
      <c r="E21">
        <v>0</v>
      </c>
      <c r="F21">
        <v>30</v>
      </c>
      <c r="G21">
        <v>0</v>
      </c>
      <c r="H21">
        <v>0</v>
      </c>
      <c r="I21">
        <v>0</v>
      </c>
      <c r="J21">
        <v>0</v>
      </c>
      <c r="K21">
        <f>SUM(C21:J21)</f>
        <v>91</v>
      </c>
    </row>
    <row r="22" spans="1:11" x14ac:dyDescent="0.2">
      <c r="A22" s="13" t="s">
        <v>17</v>
      </c>
      <c r="B22" s="13" t="s">
        <v>14</v>
      </c>
      <c r="C22" s="13">
        <f t="shared" ref="C22:K22" si="4">SUM(C19:C21)</f>
        <v>0</v>
      </c>
      <c r="D22" s="13">
        <f t="shared" si="4"/>
        <v>105</v>
      </c>
      <c r="E22" s="13">
        <f t="shared" si="4"/>
        <v>0</v>
      </c>
      <c r="F22" s="13">
        <f t="shared" si="4"/>
        <v>34</v>
      </c>
      <c r="G22" s="13">
        <f t="shared" si="4"/>
        <v>0</v>
      </c>
      <c r="H22" s="13">
        <f t="shared" si="4"/>
        <v>0</v>
      </c>
      <c r="I22" s="13">
        <f t="shared" si="4"/>
        <v>0</v>
      </c>
      <c r="J22" s="13">
        <f t="shared" si="4"/>
        <v>0</v>
      </c>
      <c r="K22" s="13">
        <f t="shared" si="4"/>
        <v>139</v>
      </c>
    </row>
    <row r="23" spans="1:11" x14ac:dyDescent="0.2">
      <c r="A23" t="s">
        <v>31</v>
      </c>
      <c r="B23" t="s">
        <v>3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f>SUM(C23:J23)</f>
        <v>0</v>
      </c>
    </row>
    <row r="24" spans="1:11" x14ac:dyDescent="0.2">
      <c r="A24" t="s">
        <v>31</v>
      </c>
      <c r="B24" t="s">
        <v>4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f>SUM(C24:J24)</f>
        <v>0</v>
      </c>
    </row>
    <row r="25" spans="1:11" x14ac:dyDescent="0.2">
      <c r="A25" t="s">
        <v>31</v>
      </c>
      <c r="B25" t="s">
        <v>5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f>SUM(C25:J25)</f>
        <v>0</v>
      </c>
    </row>
    <row r="26" spans="1:11" x14ac:dyDescent="0.2">
      <c r="A26" s="13" t="s">
        <v>31</v>
      </c>
      <c r="B26" s="13" t="s">
        <v>14</v>
      </c>
      <c r="C26" s="13">
        <f t="shared" ref="C26:K26" si="5">SUM(C23:C25)</f>
        <v>0</v>
      </c>
      <c r="D26" s="13">
        <f t="shared" si="5"/>
        <v>0</v>
      </c>
      <c r="E26" s="13">
        <f t="shared" si="5"/>
        <v>0</v>
      </c>
      <c r="F26" s="13">
        <f t="shared" si="5"/>
        <v>0</v>
      </c>
      <c r="G26" s="13">
        <f t="shared" si="5"/>
        <v>0</v>
      </c>
      <c r="H26" s="13">
        <f t="shared" si="5"/>
        <v>0</v>
      </c>
      <c r="I26" s="13">
        <f t="shared" si="5"/>
        <v>0</v>
      </c>
      <c r="J26" s="13">
        <f t="shared" si="5"/>
        <v>0</v>
      </c>
      <c r="K26" s="13">
        <f t="shared" si="5"/>
        <v>0</v>
      </c>
    </row>
    <row r="27" spans="1:11" x14ac:dyDescent="0.2">
      <c r="A27" t="s">
        <v>32</v>
      </c>
      <c r="B27" t="s">
        <v>3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f>SUM(C27:J27)</f>
        <v>0</v>
      </c>
    </row>
    <row r="28" spans="1:11" x14ac:dyDescent="0.2">
      <c r="A28" t="s">
        <v>32</v>
      </c>
      <c r="B28" t="s">
        <v>4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f>SUM(C28:J28)</f>
        <v>0</v>
      </c>
    </row>
    <row r="29" spans="1:11" x14ac:dyDescent="0.2">
      <c r="A29" t="s">
        <v>32</v>
      </c>
      <c r="B29" t="s">
        <v>5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f>SUM(C29:J29)</f>
        <v>0</v>
      </c>
    </row>
    <row r="30" spans="1:11" x14ac:dyDescent="0.2">
      <c r="A30" s="13" t="s">
        <v>32</v>
      </c>
      <c r="B30" s="13" t="s">
        <v>14</v>
      </c>
      <c r="C30" s="13">
        <f t="shared" ref="C30:K30" si="6">SUM(C27:C29)</f>
        <v>0</v>
      </c>
      <c r="D30" s="13">
        <f t="shared" si="6"/>
        <v>0</v>
      </c>
      <c r="E30" s="13">
        <f t="shared" si="6"/>
        <v>0</v>
      </c>
      <c r="F30" s="13">
        <f t="shared" si="6"/>
        <v>0</v>
      </c>
      <c r="G30" s="13">
        <f t="shared" si="6"/>
        <v>0</v>
      </c>
      <c r="H30" s="13">
        <f t="shared" si="6"/>
        <v>0</v>
      </c>
      <c r="I30" s="13">
        <f t="shared" si="6"/>
        <v>0</v>
      </c>
      <c r="J30" s="13">
        <f t="shared" si="6"/>
        <v>0</v>
      </c>
      <c r="K30" s="13">
        <f t="shared" si="6"/>
        <v>0</v>
      </c>
    </row>
    <row r="31" spans="1:11" x14ac:dyDescent="0.2">
      <c r="A31" t="s">
        <v>18</v>
      </c>
      <c r="B31" t="s">
        <v>3</v>
      </c>
      <c r="C31">
        <v>0</v>
      </c>
      <c r="D31">
        <v>42</v>
      </c>
      <c r="E31">
        <v>1524</v>
      </c>
      <c r="F31">
        <v>688</v>
      </c>
      <c r="G31">
        <v>0</v>
      </c>
      <c r="H31">
        <v>0</v>
      </c>
      <c r="I31">
        <v>0</v>
      </c>
      <c r="J31">
        <v>74</v>
      </c>
      <c r="K31">
        <f>SUM(C31:J31)</f>
        <v>2328</v>
      </c>
    </row>
    <row r="32" spans="1:11" x14ac:dyDescent="0.2">
      <c r="A32" t="s">
        <v>18</v>
      </c>
      <c r="B32" t="s">
        <v>4</v>
      </c>
      <c r="C32">
        <v>0</v>
      </c>
      <c r="D32">
        <v>280</v>
      </c>
      <c r="E32">
        <v>0</v>
      </c>
      <c r="F32">
        <v>96</v>
      </c>
      <c r="G32">
        <v>0</v>
      </c>
      <c r="H32">
        <v>0</v>
      </c>
      <c r="I32">
        <v>0</v>
      </c>
      <c r="J32">
        <v>0</v>
      </c>
      <c r="K32">
        <f>SUM(C32:J32)</f>
        <v>376</v>
      </c>
    </row>
    <row r="33" spans="1:11" x14ac:dyDescent="0.2">
      <c r="A33" t="s">
        <v>18</v>
      </c>
      <c r="B33" t="s">
        <v>5</v>
      </c>
      <c r="C33">
        <v>0</v>
      </c>
      <c r="D33">
        <v>0</v>
      </c>
      <c r="E33">
        <v>211</v>
      </c>
      <c r="F33">
        <v>0</v>
      </c>
      <c r="G33">
        <v>0</v>
      </c>
      <c r="H33">
        <v>0</v>
      </c>
      <c r="I33">
        <v>0</v>
      </c>
      <c r="J33">
        <v>0</v>
      </c>
      <c r="K33">
        <f>SUM(C33:J33)</f>
        <v>211</v>
      </c>
    </row>
    <row r="34" spans="1:11" x14ac:dyDescent="0.2">
      <c r="A34" s="13" t="s">
        <v>18</v>
      </c>
      <c r="B34" s="13" t="s">
        <v>14</v>
      </c>
      <c r="C34" s="13">
        <f t="shared" ref="C34:K34" si="7">SUM(C31:C33)</f>
        <v>0</v>
      </c>
      <c r="D34" s="13">
        <f t="shared" si="7"/>
        <v>322</v>
      </c>
      <c r="E34" s="13">
        <f t="shared" si="7"/>
        <v>1735</v>
      </c>
      <c r="F34" s="13">
        <f t="shared" si="7"/>
        <v>784</v>
      </c>
      <c r="G34" s="13">
        <f t="shared" si="7"/>
        <v>0</v>
      </c>
      <c r="H34" s="13">
        <f t="shared" si="7"/>
        <v>0</v>
      </c>
      <c r="I34" s="13">
        <f t="shared" si="7"/>
        <v>0</v>
      </c>
      <c r="J34" s="13">
        <f t="shared" si="7"/>
        <v>74</v>
      </c>
      <c r="K34" s="13">
        <f t="shared" si="7"/>
        <v>2915</v>
      </c>
    </row>
    <row r="35" spans="1:11" x14ac:dyDescent="0.2">
      <c r="A35" t="s">
        <v>19</v>
      </c>
      <c r="B35" t="s">
        <v>3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f>SUM(C35:J35)</f>
        <v>0</v>
      </c>
    </row>
    <row r="36" spans="1:11" x14ac:dyDescent="0.2">
      <c r="A36" t="s">
        <v>19</v>
      </c>
      <c r="B36" t="s">
        <v>4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f>SUM(C36:J36)</f>
        <v>0</v>
      </c>
    </row>
    <row r="37" spans="1:11" x14ac:dyDescent="0.2">
      <c r="A37" t="s">
        <v>19</v>
      </c>
      <c r="B37" t="s">
        <v>5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1249</v>
      </c>
      <c r="J37">
        <v>3</v>
      </c>
      <c r="K37">
        <f>SUM(C37:J37)</f>
        <v>1252</v>
      </c>
    </row>
    <row r="38" spans="1:11" x14ac:dyDescent="0.2">
      <c r="A38" s="13" t="s">
        <v>19</v>
      </c>
      <c r="B38" s="13" t="s">
        <v>14</v>
      </c>
      <c r="C38" s="13">
        <f t="shared" ref="C38:K38" si="8">SUM(C35:C37)</f>
        <v>0</v>
      </c>
      <c r="D38" s="13">
        <f t="shared" si="8"/>
        <v>0</v>
      </c>
      <c r="E38" s="13">
        <f t="shared" si="8"/>
        <v>0</v>
      </c>
      <c r="F38" s="13">
        <f t="shared" si="8"/>
        <v>0</v>
      </c>
      <c r="G38" s="13">
        <f t="shared" si="8"/>
        <v>0</v>
      </c>
      <c r="H38" s="13">
        <f t="shared" si="8"/>
        <v>0</v>
      </c>
      <c r="I38" s="13">
        <f t="shared" si="8"/>
        <v>1249</v>
      </c>
      <c r="J38" s="13">
        <f t="shared" si="8"/>
        <v>3</v>
      </c>
      <c r="K38" s="13">
        <f t="shared" si="8"/>
        <v>1252</v>
      </c>
    </row>
    <row r="39" spans="1:11" x14ac:dyDescent="0.2">
      <c r="A39" t="s">
        <v>20</v>
      </c>
      <c r="B39" t="s">
        <v>3</v>
      </c>
      <c r="C39">
        <v>0</v>
      </c>
      <c r="D39">
        <v>238</v>
      </c>
      <c r="E39">
        <v>688</v>
      </c>
      <c r="F39">
        <v>288</v>
      </c>
      <c r="G39">
        <v>0</v>
      </c>
      <c r="H39">
        <v>0</v>
      </c>
      <c r="I39">
        <v>0</v>
      </c>
      <c r="J39">
        <v>179</v>
      </c>
      <c r="K39">
        <f>SUM(C39:J39)</f>
        <v>1393</v>
      </c>
    </row>
    <row r="40" spans="1:11" x14ac:dyDescent="0.2">
      <c r="A40" t="s">
        <v>20</v>
      </c>
      <c r="B40" t="s">
        <v>4</v>
      </c>
      <c r="C40">
        <v>0</v>
      </c>
      <c r="D40">
        <v>60</v>
      </c>
      <c r="E40">
        <v>176</v>
      </c>
      <c r="F40">
        <v>38</v>
      </c>
      <c r="G40">
        <v>0</v>
      </c>
      <c r="H40">
        <v>0</v>
      </c>
      <c r="I40">
        <v>665</v>
      </c>
      <c r="J40">
        <v>2</v>
      </c>
      <c r="K40">
        <f>SUM(C40:J40)</f>
        <v>941</v>
      </c>
    </row>
    <row r="41" spans="1:11" x14ac:dyDescent="0.2">
      <c r="A41" t="s">
        <v>20</v>
      </c>
      <c r="B41" t="s">
        <v>5</v>
      </c>
      <c r="C41">
        <v>24</v>
      </c>
      <c r="D41">
        <v>258</v>
      </c>
      <c r="E41">
        <v>0</v>
      </c>
      <c r="F41">
        <v>157</v>
      </c>
      <c r="G41">
        <v>0</v>
      </c>
      <c r="H41">
        <v>0</v>
      </c>
      <c r="I41">
        <v>16</v>
      </c>
      <c r="J41">
        <v>0</v>
      </c>
      <c r="K41">
        <f>SUM(C41:J41)</f>
        <v>455</v>
      </c>
    </row>
    <row r="42" spans="1:11" x14ac:dyDescent="0.2">
      <c r="A42" s="13" t="s">
        <v>20</v>
      </c>
      <c r="B42" s="13" t="s">
        <v>14</v>
      </c>
      <c r="C42" s="13">
        <f t="shared" ref="C42:K42" si="9">SUM(C39:C41)</f>
        <v>24</v>
      </c>
      <c r="D42" s="13">
        <f t="shared" si="9"/>
        <v>556</v>
      </c>
      <c r="E42" s="13">
        <f t="shared" si="9"/>
        <v>864</v>
      </c>
      <c r="F42" s="13">
        <f t="shared" si="9"/>
        <v>483</v>
      </c>
      <c r="G42" s="13">
        <f t="shared" si="9"/>
        <v>0</v>
      </c>
      <c r="H42" s="13">
        <f t="shared" si="9"/>
        <v>0</v>
      </c>
      <c r="I42" s="13">
        <f t="shared" si="9"/>
        <v>681</v>
      </c>
      <c r="J42" s="13">
        <f t="shared" si="9"/>
        <v>181</v>
      </c>
      <c r="K42" s="13">
        <f t="shared" si="9"/>
        <v>2789</v>
      </c>
    </row>
    <row r="43" spans="1:11" x14ac:dyDescent="0.2">
      <c r="A43" s="3" t="s">
        <v>23</v>
      </c>
      <c r="B43" t="s">
        <v>3</v>
      </c>
      <c r="C43">
        <v>0</v>
      </c>
      <c r="D43">
        <v>134</v>
      </c>
      <c r="E43">
        <v>1006</v>
      </c>
      <c r="F43">
        <v>269</v>
      </c>
      <c r="G43">
        <v>0</v>
      </c>
      <c r="H43">
        <v>0</v>
      </c>
      <c r="I43">
        <v>0</v>
      </c>
      <c r="J43">
        <v>56</v>
      </c>
      <c r="K43">
        <f>SUM(C43:J43)</f>
        <v>1465</v>
      </c>
    </row>
    <row r="44" spans="1:11" x14ac:dyDescent="0.2">
      <c r="A44" s="3" t="s">
        <v>23</v>
      </c>
      <c r="B44" t="s">
        <v>4</v>
      </c>
      <c r="C44">
        <v>0</v>
      </c>
      <c r="D44">
        <v>144</v>
      </c>
      <c r="E44">
        <v>16</v>
      </c>
      <c r="F44">
        <v>59</v>
      </c>
      <c r="G44">
        <v>0</v>
      </c>
      <c r="H44">
        <v>0</v>
      </c>
      <c r="I44">
        <v>0</v>
      </c>
      <c r="J44">
        <v>0</v>
      </c>
      <c r="K44">
        <f>SUM(C44:J44)</f>
        <v>219</v>
      </c>
    </row>
    <row r="45" spans="1:11" x14ac:dyDescent="0.2">
      <c r="A45" s="3" t="s">
        <v>23</v>
      </c>
      <c r="B45" t="s">
        <v>5</v>
      </c>
      <c r="C45">
        <v>0</v>
      </c>
      <c r="D45">
        <v>0</v>
      </c>
      <c r="E45">
        <v>312</v>
      </c>
      <c r="F45">
        <v>34</v>
      </c>
      <c r="G45">
        <v>0</v>
      </c>
      <c r="H45">
        <v>0</v>
      </c>
      <c r="I45">
        <v>36</v>
      </c>
      <c r="J45">
        <v>0</v>
      </c>
      <c r="K45">
        <f>SUM(C45:J45)</f>
        <v>382</v>
      </c>
    </row>
    <row r="46" spans="1:11" x14ac:dyDescent="0.2">
      <c r="A46" s="13" t="s">
        <v>23</v>
      </c>
      <c r="B46" s="13" t="s">
        <v>14</v>
      </c>
      <c r="C46" s="13">
        <f t="shared" ref="C46:K46" si="10">SUM(C43:C45)</f>
        <v>0</v>
      </c>
      <c r="D46" s="13">
        <f t="shared" si="10"/>
        <v>278</v>
      </c>
      <c r="E46" s="13">
        <f t="shared" si="10"/>
        <v>1334</v>
      </c>
      <c r="F46" s="13">
        <f t="shared" si="10"/>
        <v>362</v>
      </c>
      <c r="G46" s="13">
        <f t="shared" si="10"/>
        <v>0</v>
      </c>
      <c r="H46" s="13">
        <f t="shared" si="10"/>
        <v>0</v>
      </c>
      <c r="I46" s="13">
        <f t="shared" si="10"/>
        <v>36</v>
      </c>
      <c r="J46" s="13">
        <f t="shared" si="10"/>
        <v>56</v>
      </c>
      <c r="K46" s="13">
        <f t="shared" si="10"/>
        <v>2066</v>
      </c>
    </row>
    <row r="47" spans="1:11" x14ac:dyDescent="0.2">
      <c r="A47" t="s">
        <v>24</v>
      </c>
      <c r="B47" t="s">
        <v>3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f>SUM(C47:J47)</f>
        <v>0</v>
      </c>
    </row>
    <row r="48" spans="1:11" x14ac:dyDescent="0.2">
      <c r="A48" t="s">
        <v>24</v>
      </c>
      <c r="B48" t="s">
        <v>4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38</v>
      </c>
      <c r="J48">
        <v>0</v>
      </c>
      <c r="K48">
        <f>SUM(C48:J48)</f>
        <v>38</v>
      </c>
    </row>
    <row r="49" spans="1:11" x14ac:dyDescent="0.2">
      <c r="A49" t="s">
        <v>24</v>
      </c>
      <c r="B49" t="s">
        <v>5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f>SUM(C49:J49)</f>
        <v>0</v>
      </c>
    </row>
    <row r="50" spans="1:11" x14ac:dyDescent="0.2">
      <c r="A50" s="13" t="s">
        <v>24</v>
      </c>
      <c r="B50" s="13" t="s">
        <v>14</v>
      </c>
      <c r="C50" s="13">
        <f t="shared" ref="C50:K50" si="11">SUM(C47:C49)</f>
        <v>0</v>
      </c>
      <c r="D50" s="13">
        <f t="shared" si="11"/>
        <v>0</v>
      </c>
      <c r="E50" s="13">
        <f t="shared" si="11"/>
        <v>0</v>
      </c>
      <c r="F50" s="13">
        <f t="shared" si="11"/>
        <v>0</v>
      </c>
      <c r="G50" s="13">
        <f t="shared" si="11"/>
        <v>0</v>
      </c>
      <c r="H50" s="13">
        <f t="shared" si="11"/>
        <v>0</v>
      </c>
      <c r="I50" s="13">
        <f t="shared" si="11"/>
        <v>38</v>
      </c>
      <c r="J50" s="13">
        <f t="shared" si="11"/>
        <v>0</v>
      </c>
      <c r="K50" s="13">
        <f t="shared" si="11"/>
        <v>38</v>
      </c>
    </row>
    <row r="51" spans="1:11" x14ac:dyDescent="0.2">
      <c r="A51" t="s">
        <v>29</v>
      </c>
      <c r="B51" t="s">
        <v>3</v>
      </c>
      <c r="C51">
        <v>74</v>
      </c>
      <c r="D51">
        <v>1007</v>
      </c>
      <c r="E51">
        <v>0</v>
      </c>
      <c r="F51">
        <v>328</v>
      </c>
      <c r="G51">
        <v>0</v>
      </c>
      <c r="H51">
        <v>0</v>
      </c>
      <c r="I51">
        <v>0</v>
      </c>
      <c r="J51">
        <v>0</v>
      </c>
      <c r="K51">
        <f>SUM(C51:J51)</f>
        <v>1409</v>
      </c>
    </row>
    <row r="52" spans="1:11" x14ac:dyDescent="0.2">
      <c r="A52" t="s">
        <v>29</v>
      </c>
      <c r="B52" t="s">
        <v>4</v>
      </c>
      <c r="C52">
        <v>0</v>
      </c>
      <c r="D52">
        <v>542</v>
      </c>
      <c r="E52">
        <v>0</v>
      </c>
      <c r="F52">
        <v>179</v>
      </c>
      <c r="G52">
        <v>0</v>
      </c>
      <c r="H52">
        <v>0</v>
      </c>
      <c r="I52">
        <v>266</v>
      </c>
      <c r="J52">
        <v>0</v>
      </c>
      <c r="K52">
        <f>SUM(C52:J52)</f>
        <v>987</v>
      </c>
    </row>
    <row r="53" spans="1:11" x14ac:dyDescent="0.2">
      <c r="A53" t="s">
        <v>29</v>
      </c>
      <c r="B53" t="s">
        <v>5</v>
      </c>
      <c r="C53">
        <v>0</v>
      </c>
      <c r="D53">
        <v>184</v>
      </c>
      <c r="E53">
        <v>0</v>
      </c>
      <c r="F53">
        <v>0</v>
      </c>
      <c r="G53">
        <v>0</v>
      </c>
      <c r="H53">
        <v>0</v>
      </c>
      <c r="I53">
        <v>107</v>
      </c>
      <c r="J53">
        <v>0</v>
      </c>
      <c r="K53">
        <f>SUM(C53:J53)</f>
        <v>291</v>
      </c>
    </row>
    <row r="54" spans="1:11" x14ac:dyDescent="0.2">
      <c r="A54" s="13" t="s">
        <v>29</v>
      </c>
      <c r="B54" s="13" t="s">
        <v>14</v>
      </c>
      <c r="C54" s="13">
        <f t="shared" ref="C54:K54" si="12">SUM(C51:C53)</f>
        <v>74</v>
      </c>
      <c r="D54" s="13">
        <f t="shared" si="12"/>
        <v>1733</v>
      </c>
      <c r="E54" s="13">
        <f t="shared" si="12"/>
        <v>0</v>
      </c>
      <c r="F54" s="13">
        <f t="shared" si="12"/>
        <v>507</v>
      </c>
      <c r="G54" s="13">
        <f t="shared" si="12"/>
        <v>0</v>
      </c>
      <c r="H54" s="13">
        <f t="shared" si="12"/>
        <v>0</v>
      </c>
      <c r="I54" s="13">
        <f t="shared" si="12"/>
        <v>373</v>
      </c>
      <c r="J54" s="13">
        <f t="shared" si="12"/>
        <v>0</v>
      </c>
      <c r="K54" s="13">
        <f t="shared" si="12"/>
        <v>2687</v>
      </c>
    </row>
    <row r="55" spans="1:11" x14ac:dyDescent="0.2">
      <c r="A55" t="s">
        <v>30</v>
      </c>
      <c r="B55" t="s">
        <v>3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f>SUM(C55:J55)</f>
        <v>0</v>
      </c>
    </row>
    <row r="56" spans="1:11" x14ac:dyDescent="0.2">
      <c r="A56" t="s">
        <v>30</v>
      </c>
      <c r="B56" t="s">
        <v>4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f>SUM(C56:J56)</f>
        <v>0</v>
      </c>
    </row>
    <row r="57" spans="1:11" x14ac:dyDescent="0.2">
      <c r="A57" t="s">
        <v>30</v>
      </c>
      <c r="B57" t="s">
        <v>5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35</v>
      </c>
      <c r="J57">
        <v>0</v>
      </c>
      <c r="K57">
        <f>SUM(C57:J57)</f>
        <v>35</v>
      </c>
    </row>
    <row r="58" spans="1:11" x14ac:dyDescent="0.2">
      <c r="A58" s="13" t="s">
        <v>30</v>
      </c>
      <c r="B58" s="13" t="s">
        <v>14</v>
      </c>
      <c r="C58" s="13">
        <f t="shared" ref="C58:K58" si="13">SUM(C55:C57)</f>
        <v>0</v>
      </c>
      <c r="D58" s="13">
        <f t="shared" si="13"/>
        <v>0</v>
      </c>
      <c r="E58" s="13">
        <f t="shared" si="13"/>
        <v>0</v>
      </c>
      <c r="F58" s="13">
        <f t="shared" si="13"/>
        <v>0</v>
      </c>
      <c r="G58" s="13">
        <f t="shared" si="13"/>
        <v>0</v>
      </c>
      <c r="H58" s="13">
        <f t="shared" si="13"/>
        <v>0</v>
      </c>
      <c r="I58" s="13">
        <f t="shared" si="13"/>
        <v>35</v>
      </c>
      <c r="J58" s="13">
        <f t="shared" si="13"/>
        <v>0</v>
      </c>
      <c r="K58" s="13">
        <f t="shared" si="13"/>
        <v>35</v>
      </c>
    </row>
    <row r="59" spans="1:11" x14ac:dyDescent="0.2">
      <c r="A59" t="s">
        <v>33</v>
      </c>
      <c r="B59" t="s">
        <v>3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f>SUM(C59:J59)</f>
        <v>0</v>
      </c>
    </row>
    <row r="60" spans="1:11" x14ac:dyDescent="0.2">
      <c r="A60" t="s">
        <v>33</v>
      </c>
      <c r="B60" t="s">
        <v>4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f>SUM(C60:J60)</f>
        <v>0</v>
      </c>
    </row>
    <row r="61" spans="1:11" x14ac:dyDescent="0.2">
      <c r="A61" t="s">
        <v>33</v>
      </c>
      <c r="B61" t="s">
        <v>5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f>SUM(C61:J61)</f>
        <v>0</v>
      </c>
    </row>
    <row r="62" spans="1:11" x14ac:dyDescent="0.2">
      <c r="A62" s="13" t="s">
        <v>33</v>
      </c>
      <c r="B62" s="13" t="s">
        <v>14</v>
      </c>
      <c r="C62" s="13">
        <f t="shared" ref="C62:K62" si="14">SUM(C59:C61)</f>
        <v>0</v>
      </c>
      <c r="D62" s="13">
        <f t="shared" si="14"/>
        <v>0</v>
      </c>
      <c r="E62" s="13">
        <f t="shared" si="14"/>
        <v>0</v>
      </c>
      <c r="F62" s="13">
        <f t="shared" si="14"/>
        <v>0</v>
      </c>
      <c r="G62" s="13">
        <f t="shared" si="14"/>
        <v>0</v>
      </c>
      <c r="H62" s="13">
        <f t="shared" si="14"/>
        <v>0</v>
      </c>
      <c r="I62" s="13">
        <f t="shared" si="14"/>
        <v>0</v>
      </c>
      <c r="J62" s="13">
        <f t="shared" si="14"/>
        <v>0</v>
      </c>
      <c r="K62" s="13">
        <f t="shared" si="14"/>
        <v>0</v>
      </c>
    </row>
    <row r="63" spans="1:11" x14ac:dyDescent="0.2">
      <c r="A63" t="s">
        <v>25</v>
      </c>
      <c r="B63" t="s">
        <v>3</v>
      </c>
      <c r="C63">
        <v>0</v>
      </c>
      <c r="D63">
        <v>157</v>
      </c>
      <c r="E63">
        <v>3153</v>
      </c>
      <c r="F63">
        <v>1150</v>
      </c>
      <c r="G63">
        <v>0</v>
      </c>
      <c r="H63">
        <v>0</v>
      </c>
      <c r="I63">
        <v>0</v>
      </c>
      <c r="J63">
        <v>463</v>
      </c>
      <c r="K63">
        <f>SUM(C63:J63)</f>
        <v>4923</v>
      </c>
    </row>
    <row r="64" spans="1:11" x14ac:dyDescent="0.2">
      <c r="A64" t="s">
        <v>25</v>
      </c>
      <c r="B64" t="s">
        <v>4</v>
      </c>
      <c r="C64">
        <v>18</v>
      </c>
      <c r="D64">
        <v>54</v>
      </c>
      <c r="E64">
        <v>186</v>
      </c>
      <c r="F64">
        <v>0</v>
      </c>
      <c r="G64">
        <v>0</v>
      </c>
      <c r="H64">
        <v>0</v>
      </c>
      <c r="I64">
        <v>65</v>
      </c>
      <c r="J64">
        <v>0</v>
      </c>
      <c r="K64">
        <f>SUM(C64:J64)</f>
        <v>323</v>
      </c>
    </row>
    <row r="65" spans="1:11" x14ac:dyDescent="0.2">
      <c r="A65" t="s">
        <v>25</v>
      </c>
      <c r="B65" t="s">
        <v>5</v>
      </c>
      <c r="C65">
        <v>0</v>
      </c>
      <c r="D65">
        <v>0</v>
      </c>
      <c r="E65">
        <v>71</v>
      </c>
      <c r="F65">
        <v>0</v>
      </c>
      <c r="G65">
        <v>0</v>
      </c>
      <c r="H65">
        <v>0</v>
      </c>
      <c r="I65">
        <v>19</v>
      </c>
      <c r="J65">
        <v>3</v>
      </c>
      <c r="K65">
        <f>SUM(C65:J65)</f>
        <v>93</v>
      </c>
    </row>
    <row r="66" spans="1:11" x14ac:dyDescent="0.2">
      <c r="A66" s="13" t="s">
        <v>25</v>
      </c>
      <c r="B66" s="13" t="s">
        <v>14</v>
      </c>
      <c r="C66" s="13">
        <f t="shared" ref="C66:K66" si="15">SUM(C63:C65)</f>
        <v>18</v>
      </c>
      <c r="D66" s="13">
        <f t="shared" si="15"/>
        <v>211</v>
      </c>
      <c r="E66" s="13">
        <f t="shared" si="15"/>
        <v>3410</v>
      </c>
      <c r="F66" s="13">
        <f t="shared" si="15"/>
        <v>1150</v>
      </c>
      <c r="G66" s="13">
        <f t="shared" si="15"/>
        <v>0</v>
      </c>
      <c r="H66" s="13">
        <f t="shared" si="15"/>
        <v>0</v>
      </c>
      <c r="I66" s="13">
        <f t="shared" si="15"/>
        <v>84</v>
      </c>
      <c r="J66" s="13">
        <f t="shared" si="15"/>
        <v>466</v>
      </c>
      <c r="K66" s="13">
        <f t="shared" si="15"/>
        <v>5339</v>
      </c>
    </row>
    <row r="67" spans="1:11" x14ac:dyDescent="0.2">
      <c r="A67" t="s">
        <v>26</v>
      </c>
      <c r="B67" t="s">
        <v>3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f>SUM(C67:J67)</f>
        <v>0</v>
      </c>
    </row>
    <row r="68" spans="1:11" x14ac:dyDescent="0.2">
      <c r="A68" t="s">
        <v>26</v>
      </c>
      <c r="B68" t="s">
        <v>4</v>
      </c>
      <c r="C68">
        <v>0</v>
      </c>
      <c r="D68">
        <v>0</v>
      </c>
      <c r="E68">
        <v>47</v>
      </c>
      <c r="F68">
        <v>0</v>
      </c>
      <c r="G68">
        <v>0</v>
      </c>
      <c r="H68">
        <v>0</v>
      </c>
      <c r="I68">
        <v>0</v>
      </c>
      <c r="J68">
        <v>0</v>
      </c>
      <c r="K68">
        <f>SUM(C68:J68)</f>
        <v>47</v>
      </c>
    </row>
    <row r="69" spans="1:11" x14ac:dyDescent="0.2">
      <c r="A69" t="s">
        <v>26</v>
      </c>
      <c r="B69" t="s">
        <v>5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f>SUM(C69:J69)</f>
        <v>0</v>
      </c>
    </row>
    <row r="70" spans="1:11" x14ac:dyDescent="0.2">
      <c r="A70" s="13" t="s">
        <v>26</v>
      </c>
      <c r="B70" s="13" t="s">
        <v>14</v>
      </c>
      <c r="C70" s="13">
        <f t="shared" ref="C70:K70" si="16">SUM(C67:C69)</f>
        <v>0</v>
      </c>
      <c r="D70" s="13">
        <f t="shared" si="16"/>
        <v>0</v>
      </c>
      <c r="E70" s="13">
        <f t="shared" si="16"/>
        <v>47</v>
      </c>
      <c r="F70" s="13">
        <f t="shared" si="16"/>
        <v>0</v>
      </c>
      <c r="G70" s="13">
        <f t="shared" si="16"/>
        <v>0</v>
      </c>
      <c r="H70" s="13">
        <f t="shared" si="16"/>
        <v>0</v>
      </c>
      <c r="I70" s="13">
        <f t="shared" si="16"/>
        <v>0</v>
      </c>
      <c r="J70" s="13">
        <f t="shared" si="16"/>
        <v>0</v>
      </c>
      <c r="K70" s="13">
        <f t="shared" si="16"/>
        <v>47</v>
      </c>
    </row>
    <row r="71" spans="1:11" s="2" customFormat="1" x14ac:dyDescent="0.2">
      <c r="A71" s="10" t="s">
        <v>22</v>
      </c>
      <c r="B71" s="10" t="s">
        <v>14</v>
      </c>
      <c r="C71" s="10">
        <f t="shared" ref="C71:K71" si="17">C6+C10+C14+C18+C22+C26+C30+C34+C38+C42+C46+C50+C54+C58+C62+C66+C70</f>
        <v>116</v>
      </c>
      <c r="D71" s="10">
        <f t="shared" si="17"/>
        <v>5251</v>
      </c>
      <c r="E71" s="10">
        <f t="shared" si="17"/>
        <v>15730</v>
      </c>
      <c r="F71" s="10">
        <f t="shared" si="17"/>
        <v>5570</v>
      </c>
      <c r="G71" s="10">
        <f t="shared" si="17"/>
        <v>0</v>
      </c>
      <c r="H71" s="10">
        <f t="shared" si="17"/>
        <v>686</v>
      </c>
      <c r="I71" s="10">
        <f t="shared" si="17"/>
        <v>2900</v>
      </c>
      <c r="J71" s="10">
        <f t="shared" si="17"/>
        <v>1631</v>
      </c>
      <c r="K71" s="10">
        <f t="shared" si="17"/>
        <v>31884</v>
      </c>
    </row>
  </sheetData>
  <mergeCells count="1">
    <mergeCell ref="A1:B1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K5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20" customWidth="1"/>
    <col min="2" max="2" width="10" bestFit="1" customWidth="1"/>
    <col min="3" max="3" width="20.85546875" bestFit="1" customWidth="1"/>
    <col min="4" max="4" width="22.28515625" bestFit="1" customWidth="1"/>
    <col min="5" max="5" width="22.5703125" bestFit="1" customWidth="1"/>
    <col min="6" max="6" width="11.42578125" style="4" bestFit="1" customWidth="1"/>
    <col min="7" max="7" width="13.42578125" style="4" bestFit="1" customWidth="1"/>
    <col min="8" max="8" width="15.85546875" style="4" bestFit="1" customWidth="1"/>
    <col min="9" max="9" width="24.5703125" bestFit="1" customWidth="1"/>
    <col min="10" max="10" width="6.5703125" customWidth="1"/>
    <col min="11" max="11" width="9.42578125" bestFit="1" customWidth="1"/>
  </cols>
  <sheetData>
    <row r="1" spans="1:11" x14ac:dyDescent="0.2">
      <c r="A1" s="17">
        <v>38640</v>
      </c>
      <c r="B1" s="17"/>
    </row>
    <row r="2" spans="1:11" s="2" customFormat="1" x14ac:dyDescent="0.2">
      <c r="A2" s="2" t="s">
        <v>2</v>
      </c>
      <c r="B2" s="2" t="s">
        <v>1</v>
      </c>
      <c r="C2" s="2" t="s">
        <v>6</v>
      </c>
      <c r="D2" s="2" t="s">
        <v>7</v>
      </c>
      <c r="E2" s="2" t="s">
        <v>8</v>
      </c>
      <c r="F2" s="5" t="s">
        <v>9</v>
      </c>
      <c r="G2" s="5" t="s">
        <v>10</v>
      </c>
      <c r="H2" s="5" t="s">
        <v>11</v>
      </c>
      <c r="I2" s="2" t="s">
        <v>12</v>
      </c>
      <c r="J2" s="2" t="s">
        <v>13</v>
      </c>
      <c r="K2" s="2" t="s">
        <v>14</v>
      </c>
    </row>
    <row r="3" spans="1:11" x14ac:dyDescent="0.2">
      <c r="A3" t="s">
        <v>27</v>
      </c>
      <c r="B3" t="s">
        <v>3</v>
      </c>
      <c r="C3">
        <v>0</v>
      </c>
      <c r="D3">
        <v>0</v>
      </c>
      <c r="E3">
        <v>2582</v>
      </c>
      <c r="F3" s="4">
        <v>0</v>
      </c>
      <c r="G3" s="4">
        <v>0</v>
      </c>
      <c r="H3" s="4">
        <v>0</v>
      </c>
      <c r="I3" s="6">
        <v>0</v>
      </c>
      <c r="J3" s="6">
        <v>107</v>
      </c>
      <c r="K3">
        <f>SUM(C3:J3)</f>
        <v>2689</v>
      </c>
    </row>
    <row r="4" spans="1:11" x14ac:dyDescent="0.2">
      <c r="A4" t="s">
        <v>27</v>
      </c>
      <c r="B4" t="s">
        <v>4</v>
      </c>
      <c r="C4">
        <v>0</v>
      </c>
      <c r="D4">
        <v>0</v>
      </c>
      <c r="E4">
        <v>426</v>
      </c>
      <c r="F4" s="4">
        <v>0</v>
      </c>
      <c r="G4" s="4">
        <v>0</v>
      </c>
      <c r="H4" s="4">
        <v>0</v>
      </c>
      <c r="I4" s="6">
        <v>0</v>
      </c>
      <c r="J4" s="6">
        <v>0</v>
      </c>
      <c r="K4">
        <f>SUM(C4:J4)</f>
        <v>426</v>
      </c>
    </row>
    <row r="5" spans="1:11" x14ac:dyDescent="0.2">
      <c r="A5" t="s">
        <v>27</v>
      </c>
      <c r="B5" t="s">
        <v>5</v>
      </c>
      <c r="C5">
        <v>0</v>
      </c>
      <c r="D5">
        <v>463</v>
      </c>
      <c r="E5">
        <v>829</v>
      </c>
      <c r="F5" s="4">
        <v>0</v>
      </c>
      <c r="G5" s="4">
        <v>0</v>
      </c>
      <c r="H5" s="4">
        <v>0</v>
      </c>
      <c r="I5" s="6">
        <v>0</v>
      </c>
      <c r="J5" s="6">
        <v>81</v>
      </c>
      <c r="K5">
        <f>SUM(C5:J5)</f>
        <v>1373</v>
      </c>
    </row>
    <row r="6" spans="1:11" s="1" customFormat="1" x14ac:dyDescent="0.2">
      <c r="A6" s="13" t="s">
        <v>27</v>
      </c>
      <c r="B6" s="13" t="s">
        <v>14</v>
      </c>
      <c r="C6" s="13">
        <f>SUM(C3:C5)</f>
        <v>0</v>
      </c>
      <c r="D6" s="13">
        <f t="shared" ref="D6:K6" si="0">SUM(D3:D5)</f>
        <v>463</v>
      </c>
      <c r="E6" s="13">
        <f t="shared" si="0"/>
        <v>3837</v>
      </c>
      <c r="F6" s="14">
        <f t="shared" si="0"/>
        <v>0</v>
      </c>
      <c r="G6" s="14">
        <f t="shared" si="0"/>
        <v>0</v>
      </c>
      <c r="H6" s="14">
        <f t="shared" si="0"/>
        <v>0</v>
      </c>
      <c r="I6" s="13">
        <f t="shared" si="0"/>
        <v>0</v>
      </c>
      <c r="J6" s="13">
        <f t="shared" si="0"/>
        <v>188</v>
      </c>
      <c r="K6" s="13">
        <f t="shared" si="0"/>
        <v>4488</v>
      </c>
    </row>
    <row r="7" spans="1:11" x14ac:dyDescent="0.2">
      <c r="A7" t="s">
        <v>28</v>
      </c>
      <c r="B7" t="s">
        <v>3</v>
      </c>
      <c r="C7">
        <v>0</v>
      </c>
      <c r="D7">
        <v>0</v>
      </c>
      <c r="E7">
        <v>0</v>
      </c>
      <c r="F7" s="4">
        <v>0</v>
      </c>
      <c r="G7" s="4">
        <v>0</v>
      </c>
      <c r="H7" s="4">
        <v>0</v>
      </c>
      <c r="I7" s="6">
        <v>0</v>
      </c>
      <c r="J7" s="6">
        <v>0</v>
      </c>
      <c r="K7">
        <f>SUM(C7:J7)</f>
        <v>0</v>
      </c>
    </row>
    <row r="8" spans="1:11" x14ac:dyDescent="0.2">
      <c r="A8" t="s">
        <v>28</v>
      </c>
      <c r="B8" t="s">
        <v>4</v>
      </c>
      <c r="C8">
        <v>0</v>
      </c>
      <c r="D8">
        <v>0</v>
      </c>
      <c r="E8">
        <v>0</v>
      </c>
      <c r="F8" s="4">
        <v>0</v>
      </c>
      <c r="G8" s="4">
        <v>0</v>
      </c>
      <c r="H8" s="4">
        <v>0</v>
      </c>
      <c r="I8" s="6">
        <v>0</v>
      </c>
      <c r="J8" s="6">
        <v>0</v>
      </c>
      <c r="K8">
        <f>SUM(C8:J8)</f>
        <v>0</v>
      </c>
    </row>
    <row r="9" spans="1:11" x14ac:dyDescent="0.2">
      <c r="A9" t="s">
        <v>28</v>
      </c>
      <c r="B9" t="s">
        <v>5</v>
      </c>
      <c r="C9">
        <v>0</v>
      </c>
      <c r="D9">
        <v>0</v>
      </c>
      <c r="E9">
        <v>0</v>
      </c>
      <c r="F9" s="4">
        <v>0</v>
      </c>
      <c r="G9" s="4">
        <v>0</v>
      </c>
      <c r="H9" s="4">
        <v>0</v>
      </c>
      <c r="I9" s="6">
        <v>0</v>
      </c>
      <c r="J9" s="6">
        <v>0</v>
      </c>
      <c r="K9">
        <f>SUM(C9:J9)</f>
        <v>0</v>
      </c>
    </row>
    <row r="10" spans="1:11" s="1" customFormat="1" x14ac:dyDescent="0.2">
      <c r="A10" s="13" t="s">
        <v>28</v>
      </c>
      <c r="B10" s="13" t="s">
        <v>14</v>
      </c>
      <c r="C10" s="13">
        <f>SUM(C7:C9)</f>
        <v>0</v>
      </c>
      <c r="D10" s="13">
        <f t="shared" ref="D10:K10" si="1">SUM(D7:D9)</f>
        <v>0</v>
      </c>
      <c r="E10" s="13">
        <f t="shared" si="1"/>
        <v>0</v>
      </c>
      <c r="F10" s="14">
        <f t="shared" si="1"/>
        <v>0</v>
      </c>
      <c r="G10" s="14">
        <f t="shared" si="1"/>
        <v>0</v>
      </c>
      <c r="H10" s="14">
        <f t="shared" si="1"/>
        <v>0</v>
      </c>
      <c r="I10" s="13">
        <f t="shared" si="1"/>
        <v>0</v>
      </c>
      <c r="J10" s="13">
        <f t="shared" si="1"/>
        <v>0</v>
      </c>
      <c r="K10" s="13">
        <f t="shared" si="1"/>
        <v>0</v>
      </c>
    </row>
    <row r="11" spans="1:11" x14ac:dyDescent="0.2">
      <c r="A11" t="s">
        <v>15</v>
      </c>
      <c r="B11" t="s">
        <v>3</v>
      </c>
      <c r="C11">
        <v>0</v>
      </c>
      <c r="D11">
        <v>650</v>
      </c>
      <c r="E11">
        <v>6449</v>
      </c>
      <c r="F11" s="4">
        <v>0</v>
      </c>
      <c r="G11" s="4">
        <v>0</v>
      </c>
      <c r="H11" s="4">
        <v>0</v>
      </c>
      <c r="I11">
        <v>0</v>
      </c>
      <c r="J11">
        <v>746</v>
      </c>
      <c r="K11">
        <f>SUM(C11:J11)</f>
        <v>7845</v>
      </c>
    </row>
    <row r="12" spans="1:11" x14ac:dyDescent="0.2">
      <c r="A12" t="s">
        <v>15</v>
      </c>
      <c r="B12" t="s">
        <v>4</v>
      </c>
      <c r="C12">
        <v>0</v>
      </c>
      <c r="D12">
        <v>267</v>
      </c>
      <c r="E12">
        <v>272</v>
      </c>
      <c r="F12" s="4">
        <v>0</v>
      </c>
      <c r="G12" s="4">
        <v>0</v>
      </c>
      <c r="H12" s="4">
        <v>0</v>
      </c>
      <c r="I12" s="6">
        <v>230</v>
      </c>
      <c r="J12" s="6">
        <v>0</v>
      </c>
      <c r="K12">
        <f>SUM(C12:J12)</f>
        <v>769</v>
      </c>
    </row>
    <row r="13" spans="1:11" x14ac:dyDescent="0.2">
      <c r="A13" t="s">
        <v>15</v>
      </c>
      <c r="B13" t="s">
        <v>5</v>
      </c>
      <c r="C13">
        <v>0</v>
      </c>
      <c r="D13">
        <v>143</v>
      </c>
      <c r="E13">
        <v>120</v>
      </c>
      <c r="F13" s="4">
        <v>0</v>
      </c>
      <c r="G13" s="4">
        <v>0</v>
      </c>
      <c r="H13" s="4">
        <v>0</v>
      </c>
      <c r="I13" s="6">
        <v>0</v>
      </c>
      <c r="J13" s="6">
        <v>0</v>
      </c>
      <c r="K13">
        <f>SUM(C13:J13)</f>
        <v>263</v>
      </c>
    </row>
    <row r="14" spans="1:11" x14ac:dyDescent="0.2">
      <c r="A14" s="13" t="s">
        <v>15</v>
      </c>
      <c r="B14" s="13" t="s">
        <v>14</v>
      </c>
      <c r="C14" s="13">
        <f t="shared" ref="C14:K14" si="2">SUM(C11:C13)</f>
        <v>0</v>
      </c>
      <c r="D14" s="13">
        <f t="shared" si="2"/>
        <v>1060</v>
      </c>
      <c r="E14" s="13">
        <f t="shared" si="2"/>
        <v>6841</v>
      </c>
      <c r="F14" s="14">
        <f t="shared" si="2"/>
        <v>0</v>
      </c>
      <c r="G14" s="14">
        <f t="shared" si="2"/>
        <v>0</v>
      </c>
      <c r="H14" s="14">
        <f t="shared" si="2"/>
        <v>0</v>
      </c>
      <c r="I14" s="13">
        <f t="shared" si="2"/>
        <v>230</v>
      </c>
      <c r="J14" s="13">
        <f t="shared" si="2"/>
        <v>746</v>
      </c>
      <c r="K14" s="13">
        <f t="shared" si="2"/>
        <v>8877</v>
      </c>
    </row>
    <row r="15" spans="1:11" x14ac:dyDescent="0.2">
      <c r="A15" t="s">
        <v>16</v>
      </c>
      <c r="B15" t="s">
        <v>3</v>
      </c>
      <c r="C15">
        <v>0</v>
      </c>
      <c r="D15">
        <v>510</v>
      </c>
      <c r="E15">
        <v>43</v>
      </c>
      <c r="F15" s="4">
        <v>0</v>
      </c>
      <c r="G15" s="4">
        <v>0</v>
      </c>
      <c r="H15" s="4">
        <v>0</v>
      </c>
      <c r="I15" s="7">
        <v>0</v>
      </c>
      <c r="J15" s="7">
        <v>0</v>
      </c>
      <c r="K15">
        <f>SUM(C15:J15)</f>
        <v>553</v>
      </c>
    </row>
    <row r="16" spans="1:11" x14ac:dyDescent="0.2">
      <c r="A16" t="s">
        <v>16</v>
      </c>
      <c r="B16" t="s">
        <v>4</v>
      </c>
      <c r="C16">
        <v>0</v>
      </c>
      <c r="D16">
        <v>788</v>
      </c>
      <c r="E16">
        <v>75</v>
      </c>
      <c r="F16" s="4">
        <v>0</v>
      </c>
      <c r="G16" s="4">
        <v>0</v>
      </c>
      <c r="H16" s="4">
        <v>0</v>
      </c>
      <c r="I16" s="7">
        <v>23</v>
      </c>
      <c r="J16" s="7">
        <v>0</v>
      </c>
      <c r="K16">
        <f>SUM(C16:J16)</f>
        <v>886</v>
      </c>
    </row>
    <row r="17" spans="1:11" x14ac:dyDescent="0.2">
      <c r="A17" t="s">
        <v>16</v>
      </c>
      <c r="B17" t="s">
        <v>5</v>
      </c>
      <c r="C17">
        <v>20</v>
      </c>
      <c r="D17">
        <v>277</v>
      </c>
      <c r="E17">
        <v>0</v>
      </c>
      <c r="F17" s="4">
        <v>0</v>
      </c>
      <c r="G17" s="4">
        <v>0</v>
      </c>
      <c r="H17" s="4">
        <v>0</v>
      </c>
      <c r="I17" s="7">
        <v>221</v>
      </c>
      <c r="J17" s="7">
        <v>0</v>
      </c>
      <c r="K17">
        <f>SUM(C17:J17)</f>
        <v>518</v>
      </c>
    </row>
    <row r="18" spans="1:11" x14ac:dyDescent="0.2">
      <c r="A18" s="13" t="s">
        <v>16</v>
      </c>
      <c r="B18" s="13" t="s">
        <v>14</v>
      </c>
      <c r="C18" s="13">
        <f t="shared" ref="C18:K18" si="3">SUM(C15:C17)</f>
        <v>20</v>
      </c>
      <c r="D18" s="13">
        <f t="shared" si="3"/>
        <v>1575</v>
      </c>
      <c r="E18" s="13">
        <f t="shared" si="3"/>
        <v>118</v>
      </c>
      <c r="F18" s="14">
        <f t="shared" si="3"/>
        <v>0</v>
      </c>
      <c r="G18" s="14">
        <f t="shared" si="3"/>
        <v>0</v>
      </c>
      <c r="H18" s="14">
        <f t="shared" si="3"/>
        <v>0</v>
      </c>
      <c r="I18" s="13">
        <f t="shared" si="3"/>
        <v>244</v>
      </c>
      <c r="J18" s="13">
        <f t="shared" si="3"/>
        <v>0</v>
      </c>
      <c r="K18" s="13">
        <f t="shared" si="3"/>
        <v>1957</v>
      </c>
    </row>
    <row r="19" spans="1:11" x14ac:dyDescent="0.2">
      <c r="A19" t="s">
        <v>17</v>
      </c>
      <c r="B19" t="s">
        <v>3</v>
      </c>
      <c r="C19">
        <v>0</v>
      </c>
      <c r="D19">
        <v>0</v>
      </c>
      <c r="E19">
        <v>0</v>
      </c>
      <c r="F19" s="4">
        <v>0</v>
      </c>
      <c r="G19" s="4">
        <v>0</v>
      </c>
      <c r="H19" s="4">
        <v>0</v>
      </c>
      <c r="I19" s="7">
        <v>0</v>
      </c>
      <c r="J19" s="7">
        <v>0</v>
      </c>
      <c r="K19">
        <f>SUM(C19:J19)</f>
        <v>0</v>
      </c>
    </row>
    <row r="20" spans="1:11" x14ac:dyDescent="0.2">
      <c r="A20" t="s">
        <v>17</v>
      </c>
      <c r="B20" t="s">
        <v>4</v>
      </c>
      <c r="C20">
        <v>0</v>
      </c>
      <c r="D20">
        <v>42</v>
      </c>
      <c r="E20">
        <v>0</v>
      </c>
      <c r="F20" s="4">
        <v>0</v>
      </c>
      <c r="G20" s="4">
        <v>0</v>
      </c>
      <c r="H20" s="4">
        <v>0</v>
      </c>
      <c r="I20" s="7">
        <v>0</v>
      </c>
      <c r="J20" s="7">
        <v>0</v>
      </c>
      <c r="K20">
        <f>SUM(C20:J20)</f>
        <v>42</v>
      </c>
    </row>
    <row r="21" spans="1:11" x14ac:dyDescent="0.2">
      <c r="A21" t="s">
        <v>17</v>
      </c>
      <c r="B21" t="s">
        <v>5</v>
      </c>
      <c r="C21">
        <v>0</v>
      </c>
      <c r="D21">
        <v>3</v>
      </c>
      <c r="E21">
        <v>0</v>
      </c>
      <c r="F21" s="4">
        <v>0</v>
      </c>
      <c r="G21" s="4">
        <v>0</v>
      </c>
      <c r="H21" s="4">
        <v>0</v>
      </c>
      <c r="I21" s="7">
        <v>0</v>
      </c>
      <c r="J21" s="7">
        <v>0</v>
      </c>
      <c r="K21">
        <f>SUM(C21:J21)</f>
        <v>3</v>
      </c>
    </row>
    <row r="22" spans="1:11" x14ac:dyDescent="0.2">
      <c r="A22" s="13" t="s">
        <v>17</v>
      </c>
      <c r="B22" s="13" t="s">
        <v>14</v>
      </c>
      <c r="C22" s="13">
        <f t="shared" ref="C22:K22" si="4">SUM(C19:C21)</f>
        <v>0</v>
      </c>
      <c r="D22" s="13">
        <f t="shared" si="4"/>
        <v>45</v>
      </c>
      <c r="E22" s="13">
        <f t="shared" si="4"/>
        <v>0</v>
      </c>
      <c r="F22" s="14">
        <f t="shared" si="4"/>
        <v>0</v>
      </c>
      <c r="G22" s="14">
        <f t="shared" si="4"/>
        <v>0</v>
      </c>
      <c r="H22" s="14">
        <f t="shared" si="4"/>
        <v>0</v>
      </c>
      <c r="I22" s="13">
        <f t="shared" si="4"/>
        <v>0</v>
      </c>
      <c r="J22" s="13">
        <f t="shared" si="4"/>
        <v>0</v>
      </c>
      <c r="K22" s="13">
        <f t="shared" si="4"/>
        <v>45</v>
      </c>
    </row>
    <row r="23" spans="1:11" x14ac:dyDescent="0.2">
      <c r="A23" t="s">
        <v>18</v>
      </c>
      <c r="B23" t="s">
        <v>3</v>
      </c>
      <c r="C23">
        <v>0</v>
      </c>
      <c r="D23">
        <v>289</v>
      </c>
      <c r="E23">
        <v>2059</v>
      </c>
      <c r="F23" s="4">
        <v>0</v>
      </c>
      <c r="G23" s="4">
        <v>0</v>
      </c>
      <c r="H23" s="4">
        <v>0</v>
      </c>
      <c r="I23" s="6">
        <v>0</v>
      </c>
      <c r="J23" s="6">
        <v>84</v>
      </c>
      <c r="K23">
        <f>SUM(C23:J23)</f>
        <v>2432</v>
      </c>
    </row>
    <row r="24" spans="1:11" x14ac:dyDescent="0.2">
      <c r="A24" t="s">
        <v>18</v>
      </c>
      <c r="B24" t="s">
        <v>4</v>
      </c>
      <c r="C24">
        <v>0</v>
      </c>
      <c r="D24">
        <v>183</v>
      </c>
      <c r="E24">
        <v>220</v>
      </c>
      <c r="F24" s="4">
        <v>0</v>
      </c>
      <c r="G24" s="4">
        <v>0</v>
      </c>
      <c r="H24" s="4">
        <v>0</v>
      </c>
      <c r="I24" s="6">
        <v>0</v>
      </c>
      <c r="J24" s="6">
        <v>0</v>
      </c>
      <c r="K24">
        <f>SUM(C24:J24)</f>
        <v>403</v>
      </c>
    </row>
    <row r="25" spans="1:11" x14ac:dyDescent="0.2">
      <c r="A25" t="s">
        <v>18</v>
      </c>
      <c r="B25" t="s">
        <v>5</v>
      </c>
      <c r="C25">
        <v>0</v>
      </c>
      <c r="D25">
        <v>0</v>
      </c>
      <c r="E25">
        <v>274</v>
      </c>
      <c r="F25" s="4">
        <v>0</v>
      </c>
      <c r="G25" s="4">
        <v>0</v>
      </c>
      <c r="H25" s="4">
        <v>0</v>
      </c>
      <c r="I25" s="6">
        <v>0</v>
      </c>
      <c r="J25" s="6">
        <v>0</v>
      </c>
      <c r="K25">
        <f>SUM(C25:J25)</f>
        <v>274</v>
      </c>
    </row>
    <row r="26" spans="1:11" x14ac:dyDescent="0.2">
      <c r="A26" s="13" t="s">
        <v>18</v>
      </c>
      <c r="B26" s="13" t="s">
        <v>14</v>
      </c>
      <c r="C26" s="13">
        <f t="shared" ref="C26:K26" si="5">SUM(C23:C25)</f>
        <v>0</v>
      </c>
      <c r="D26" s="13">
        <f t="shared" si="5"/>
        <v>472</v>
      </c>
      <c r="E26" s="13">
        <f t="shared" si="5"/>
        <v>2553</v>
      </c>
      <c r="F26" s="14">
        <f t="shared" si="5"/>
        <v>0</v>
      </c>
      <c r="G26" s="14">
        <f t="shared" si="5"/>
        <v>0</v>
      </c>
      <c r="H26" s="14">
        <f t="shared" si="5"/>
        <v>0</v>
      </c>
      <c r="I26" s="13">
        <f t="shared" si="5"/>
        <v>0</v>
      </c>
      <c r="J26" s="13">
        <f t="shared" si="5"/>
        <v>84</v>
      </c>
      <c r="K26" s="13">
        <f t="shared" si="5"/>
        <v>3109</v>
      </c>
    </row>
    <row r="27" spans="1:11" x14ac:dyDescent="0.2">
      <c r="A27" t="s">
        <v>19</v>
      </c>
      <c r="B27" t="s">
        <v>3</v>
      </c>
      <c r="C27">
        <v>0</v>
      </c>
      <c r="D27">
        <v>0</v>
      </c>
      <c r="E27">
        <v>0</v>
      </c>
      <c r="F27" s="4">
        <v>0</v>
      </c>
      <c r="G27" s="4">
        <v>0</v>
      </c>
      <c r="H27" s="4">
        <v>0</v>
      </c>
      <c r="I27" s="6">
        <v>0</v>
      </c>
      <c r="J27" s="6">
        <v>0</v>
      </c>
      <c r="K27">
        <f>SUM(C27:J27)</f>
        <v>0</v>
      </c>
    </row>
    <row r="28" spans="1:11" x14ac:dyDescent="0.2">
      <c r="A28" t="s">
        <v>19</v>
      </c>
      <c r="B28" t="s">
        <v>4</v>
      </c>
      <c r="C28">
        <v>0</v>
      </c>
      <c r="D28">
        <v>0</v>
      </c>
      <c r="E28">
        <v>0</v>
      </c>
      <c r="F28" s="4">
        <v>0</v>
      </c>
      <c r="G28" s="4">
        <v>0</v>
      </c>
      <c r="H28" s="4">
        <v>0</v>
      </c>
      <c r="I28" s="6">
        <v>0</v>
      </c>
      <c r="J28" s="6">
        <v>0</v>
      </c>
      <c r="K28">
        <f>SUM(C28:J28)</f>
        <v>0</v>
      </c>
    </row>
    <row r="29" spans="1:11" x14ac:dyDescent="0.2">
      <c r="A29" t="s">
        <v>19</v>
      </c>
      <c r="B29" t="s">
        <v>5</v>
      </c>
      <c r="C29">
        <v>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6">
        <v>1425</v>
      </c>
      <c r="J29" s="6">
        <v>0</v>
      </c>
      <c r="K29">
        <f>SUM(C29:J29)</f>
        <v>1425</v>
      </c>
    </row>
    <row r="30" spans="1:11" x14ac:dyDescent="0.2">
      <c r="A30" s="13" t="s">
        <v>19</v>
      </c>
      <c r="B30" s="13" t="s">
        <v>14</v>
      </c>
      <c r="C30" s="13">
        <f t="shared" ref="C30:K30" si="6">SUM(C27:C29)</f>
        <v>0</v>
      </c>
      <c r="D30" s="13">
        <f t="shared" si="6"/>
        <v>0</v>
      </c>
      <c r="E30" s="13">
        <f t="shared" si="6"/>
        <v>0</v>
      </c>
      <c r="F30" s="14">
        <f t="shared" si="6"/>
        <v>0</v>
      </c>
      <c r="G30" s="14">
        <f t="shared" si="6"/>
        <v>0</v>
      </c>
      <c r="H30" s="14">
        <f t="shared" si="6"/>
        <v>0</v>
      </c>
      <c r="I30" s="13">
        <f t="shared" si="6"/>
        <v>1425</v>
      </c>
      <c r="J30" s="13">
        <f t="shared" si="6"/>
        <v>0</v>
      </c>
      <c r="K30" s="13">
        <f t="shared" si="6"/>
        <v>1425</v>
      </c>
    </row>
    <row r="31" spans="1:11" x14ac:dyDescent="0.2">
      <c r="A31" t="s">
        <v>20</v>
      </c>
      <c r="B31" t="s">
        <v>3</v>
      </c>
      <c r="C31">
        <v>0</v>
      </c>
      <c r="D31">
        <v>225</v>
      </c>
      <c r="E31">
        <v>905</v>
      </c>
      <c r="F31" s="4">
        <v>0</v>
      </c>
      <c r="G31" s="4">
        <v>0</v>
      </c>
      <c r="H31" s="4">
        <v>0</v>
      </c>
      <c r="I31" s="6">
        <v>0</v>
      </c>
      <c r="J31" s="6">
        <v>173</v>
      </c>
      <c r="K31">
        <f>SUM(C31:J31)</f>
        <v>1303</v>
      </c>
    </row>
    <row r="32" spans="1:11" x14ac:dyDescent="0.2">
      <c r="A32" t="s">
        <v>20</v>
      </c>
      <c r="B32" t="s">
        <v>4</v>
      </c>
      <c r="C32">
        <v>0</v>
      </c>
      <c r="D32">
        <v>92</v>
      </c>
      <c r="E32">
        <v>242</v>
      </c>
      <c r="F32" s="4">
        <v>0</v>
      </c>
      <c r="G32" s="4">
        <v>0</v>
      </c>
      <c r="H32" s="4">
        <v>0</v>
      </c>
      <c r="I32" s="6">
        <v>608</v>
      </c>
      <c r="J32" s="6">
        <v>0</v>
      </c>
      <c r="K32">
        <f>SUM(C32:J32)</f>
        <v>942</v>
      </c>
    </row>
    <row r="33" spans="1:11" x14ac:dyDescent="0.2">
      <c r="A33" t="s">
        <v>20</v>
      </c>
      <c r="B33" t="s">
        <v>5</v>
      </c>
      <c r="C33">
        <v>0</v>
      </c>
      <c r="D33">
        <v>403</v>
      </c>
      <c r="E33">
        <v>0</v>
      </c>
      <c r="F33" s="4">
        <v>0</v>
      </c>
      <c r="G33" s="4">
        <v>0</v>
      </c>
      <c r="H33" s="4">
        <v>0</v>
      </c>
      <c r="I33" s="6">
        <v>46</v>
      </c>
      <c r="J33" s="6">
        <v>0</v>
      </c>
      <c r="K33">
        <f>SUM(C33:J33)</f>
        <v>449</v>
      </c>
    </row>
    <row r="34" spans="1:11" x14ac:dyDescent="0.2">
      <c r="A34" s="13" t="s">
        <v>20</v>
      </c>
      <c r="B34" s="13" t="s">
        <v>14</v>
      </c>
      <c r="C34" s="13">
        <f t="shared" ref="C34:K34" si="7">SUM(C31:C33)</f>
        <v>0</v>
      </c>
      <c r="D34" s="13">
        <f t="shared" si="7"/>
        <v>720</v>
      </c>
      <c r="E34" s="13">
        <f t="shared" si="7"/>
        <v>1147</v>
      </c>
      <c r="F34" s="14">
        <f t="shared" si="7"/>
        <v>0</v>
      </c>
      <c r="G34" s="14">
        <f t="shared" si="7"/>
        <v>0</v>
      </c>
      <c r="H34" s="14">
        <f t="shared" si="7"/>
        <v>0</v>
      </c>
      <c r="I34" s="13">
        <f t="shared" si="7"/>
        <v>654</v>
      </c>
      <c r="J34" s="13">
        <f t="shared" si="7"/>
        <v>173</v>
      </c>
      <c r="K34" s="13">
        <f t="shared" si="7"/>
        <v>2694</v>
      </c>
    </row>
    <row r="35" spans="1:11" x14ac:dyDescent="0.2">
      <c r="A35" s="3" t="s">
        <v>23</v>
      </c>
      <c r="B35" t="s">
        <v>3</v>
      </c>
      <c r="C35">
        <v>0</v>
      </c>
      <c r="D35">
        <v>178</v>
      </c>
      <c r="E35">
        <v>1078</v>
      </c>
      <c r="F35" s="4">
        <v>0</v>
      </c>
      <c r="G35" s="4">
        <v>0</v>
      </c>
      <c r="H35" s="4">
        <v>0</v>
      </c>
      <c r="I35" s="6">
        <v>0</v>
      </c>
      <c r="J35" s="6">
        <v>54</v>
      </c>
      <c r="K35">
        <f>SUM(C35:J35)</f>
        <v>1310</v>
      </c>
    </row>
    <row r="36" spans="1:11" x14ac:dyDescent="0.2">
      <c r="A36" s="3" t="s">
        <v>23</v>
      </c>
      <c r="B36" t="s">
        <v>4</v>
      </c>
      <c r="C36">
        <v>0</v>
      </c>
      <c r="D36">
        <v>192</v>
      </c>
      <c r="E36">
        <v>18</v>
      </c>
      <c r="F36" s="4">
        <v>0</v>
      </c>
      <c r="G36" s="4">
        <v>0</v>
      </c>
      <c r="H36" s="4">
        <v>0</v>
      </c>
      <c r="I36" s="6">
        <v>0</v>
      </c>
      <c r="J36" s="6">
        <v>0</v>
      </c>
      <c r="K36">
        <f>SUM(C36:J36)</f>
        <v>210</v>
      </c>
    </row>
    <row r="37" spans="1:11" x14ac:dyDescent="0.2">
      <c r="A37" s="3" t="s">
        <v>23</v>
      </c>
      <c r="B37" t="s">
        <v>5</v>
      </c>
      <c r="C37">
        <v>0</v>
      </c>
      <c r="D37">
        <v>0</v>
      </c>
      <c r="E37">
        <v>389</v>
      </c>
      <c r="F37" s="4">
        <v>0</v>
      </c>
      <c r="G37" s="4">
        <v>0</v>
      </c>
      <c r="H37" s="4">
        <v>0</v>
      </c>
      <c r="I37" s="6">
        <v>52</v>
      </c>
      <c r="J37" s="6">
        <v>0</v>
      </c>
      <c r="K37">
        <f>SUM(C37:J37)</f>
        <v>441</v>
      </c>
    </row>
    <row r="38" spans="1:11" x14ac:dyDescent="0.2">
      <c r="A38" s="13" t="s">
        <v>23</v>
      </c>
      <c r="B38" s="13" t="s">
        <v>14</v>
      </c>
      <c r="C38" s="13">
        <f t="shared" ref="C38:K38" si="8">SUM(C35:C37)</f>
        <v>0</v>
      </c>
      <c r="D38" s="13">
        <f t="shared" si="8"/>
        <v>370</v>
      </c>
      <c r="E38" s="13">
        <f t="shared" si="8"/>
        <v>1485</v>
      </c>
      <c r="F38" s="14">
        <f t="shared" si="8"/>
        <v>0</v>
      </c>
      <c r="G38" s="14">
        <f t="shared" si="8"/>
        <v>0</v>
      </c>
      <c r="H38" s="14">
        <f t="shared" si="8"/>
        <v>0</v>
      </c>
      <c r="I38" s="13">
        <f t="shared" si="8"/>
        <v>52</v>
      </c>
      <c r="J38" s="13">
        <f t="shared" si="8"/>
        <v>54</v>
      </c>
      <c r="K38" s="13">
        <f t="shared" si="8"/>
        <v>1961</v>
      </c>
    </row>
    <row r="39" spans="1:11" x14ac:dyDescent="0.2">
      <c r="A39" t="s">
        <v>24</v>
      </c>
      <c r="B39" t="s">
        <v>3</v>
      </c>
      <c r="C39">
        <v>0</v>
      </c>
      <c r="D39">
        <v>0</v>
      </c>
      <c r="E39">
        <v>0</v>
      </c>
      <c r="F39" s="4">
        <v>0</v>
      </c>
      <c r="G39" s="4">
        <v>0</v>
      </c>
      <c r="H39" s="4">
        <v>0</v>
      </c>
      <c r="I39" s="6">
        <v>0</v>
      </c>
      <c r="J39" s="6">
        <v>0</v>
      </c>
      <c r="K39">
        <f>SUM(C39:J39)</f>
        <v>0</v>
      </c>
    </row>
    <row r="40" spans="1:11" x14ac:dyDescent="0.2">
      <c r="A40" t="s">
        <v>24</v>
      </c>
      <c r="B40" t="s">
        <v>4</v>
      </c>
      <c r="C40">
        <v>0</v>
      </c>
      <c r="D40">
        <v>0</v>
      </c>
      <c r="E40">
        <v>0</v>
      </c>
      <c r="F40" s="4">
        <v>0</v>
      </c>
      <c r="G40" s="4">
        <v>0</v>
      </c>
      <c r="H40" s="4">
        <v>0</v>
      </c>
      <c r="I40" s="6">
        <v>0</v>
      </c>
      <c r="J40" s="6">
        <v>0</v>
      </c>
      <c r="K40">
        <f>SUM(C40:J40)</f>
        <v>0</v>
      </c>
    </row>
    <row r="41" spans="1:11" x14ac:dyDescent="0.2">
      <c r="A41" t="s">
        <v>24</v>
      </c>
      <c r="B41" t="s">
        <v>5</v>
      </c>
      <c r="C41">
        <v>0</v>
      </c>
      <c r="D41">
        <v>0</v>
      </c>
      <c r="E41">
        <v>0</v>
      </c>
      <c r="F41" s="4">
        <v>0</v>
      </c>
      <c r="G41" s="4">
        <v>0</v>
      </c>
      <c r="H41" s="4">
        <v>0</v>
      </c>
      <c r="I41" s="6">
        <v>22</v>
      </c>
      <c r="J41" s="6">
        <v>0</v>
      </c>
      <c r="K41">
        <f>SUM(C41:J41)</f>
        <v>22</v>
      </c>
    </row>
    <row r="42" spans="1:11" x14ac:dyDescent="0.2">
      <c r="A42" s="13" t="s">
        <v>24</v>
      </c>
      <c r="B42" s="13" t="s">
        <v>14</v>
      </c>
      <c r="C42" s="13">
        <f t="shared" ref="C42:K42" si="9">SUM(C39:C41)</f>
        <v>0</v>
      </c>
      <c r="D42" s="13">
        <f t="shared" si="9"/>
        <v>0</v>
      </c>
      <c r="E42" s="13">
        <f t="shared" si="9"/>
        <v>0</v>
      </c>
      <c r="F42" s="14">
        <f t="shared" si="9"/>
        <v>0</v>
      </c>
      <c r="G42" s="14">
        <f t="shared" si="9"/>
        <v>0</v>
      </c>
      <c r="H42" s="14">
        <f t="shared" si="9"/>
        <v>0</v>
      </c>
      <c r="I42" s="13">
        <f t="shared" si="9"/>
        <v>22</v>
      </c>
      <c r="J42" s="13">
        <f t="shared" si="9"/>
        <v>0</v>
      </c>
      <c r="K42" s="13">
        <f t="shared" si="9"/>
        <v>22</v>
      </c>
    </row>
    <row r="43" spans="1:11" x14ac:dyDescent="0.2">
      <c r="A43" t="s">
        <v>29</v>
      </c>
      <c r="B43" t="s">
        <v>3</v>
      </c>
      <c r="C43">
        <v>67</v>
      </c>
      <c r="D43">
        <v>1321</v>
      </c>
      <c r="E43">
        <v>0</v>
      </c>
      <c r="F43" s="4">
        <v>0</v>
      </c>
      <c r="G43" s="4">
        <v>0</v>
      </c>
      <c r="H43" s="4">
        <v>0</v>
      </c>
      <c r="I43" s="6">
        <v>0</v>
      </c>
      <c r="J43" s="6">
        <v>0</v>
      </c>
      <c r="K43">
        <f>SUM(C43:J43)</f>
        <v>1388</v>
      </c>
    </row>
    <row r="44" spans="1:11" x14ac:dyDescent="0.2">
      <c r="A44" t="s">
        <v>29</v>
      </c>
      <c r="B44" t="s">
        <v>4</v>
      </c>
      <c r="C44">
        <v>0</v>
      </c>
      <c r="D44">
        <v>773</v>
      </c>
      <c r="E44">
        <v>0</v>
      </c>
      <c r="F44" s="4">
        <v>0</v>
      </c>
      <c r="G44" s="4">
        <v>0</v>
      </c>
      <c r="H44" s="4">
        <v>0</v>
      </c>
      <c r="I44" s="6">
        <v>390</v>
      </c>
      <c r="J44" s="6">
        <v>0</v>
      </c>
      <c r="K44">
        <f>SUM(C44:J44)</f>
        <v>1163</v>
      </c>
    </row>
    <row r="45" spans="1:11" x14ac:dyDescent="0.2">
      <c r="A45" t="s">
        <v>29</v>
      </c>
      <c r="B45" t="s">
        <v>5</v>
      </c>
      <c r="C45">
        <v>0</v>
      </c>
      <c r="D45">
        <v>285</v>
      </c>
      <c r="E45">
        <v>0</v>
      </c>
      <c r="F45" s="4">
        <v>0</v>
      </c>
      <c r="G45" s="4">
        <v>0</v>
      </c>
      <c r="H45" s="4">
        <v>0</v>
      </c>
      <c r="I45" s="6">
        <v>60</v>
      </c>
      <c r="J45" s="6">
        <v>0</v>
      </c>
      <c r="K45">
        <f>SUM(C45:J45)</f>
        <v>345</v>
      </c>
    </row>
    <row r="46" spans="1:11" x14ac:dyDescent="0.2">
      <c r="A46" s="13" t="s">
        <v>29</v>
      </c>
      <c r="B46" s="13" t="s">
        <v>14</v>
      </c>
      <c r="C46" s="13">
        <f t="shared" ref="C46:K46" si="10">SUM(C43:C45)</f>
        <v>67</v>
      </c>
      <c r="D46" s="13">
        <f t="shared" si="10"/>
        <v>2379</v>
      </c>
      <c r="E46" s="13">
        <f t="shared" si="10"/>
        <v>0</v>
      </c>
      <c r="F46" s="14">
        <f t="shared" si="10"/>
        <v>0</v>
      </c>
      <c r="G46" s="14">
        <f t="shared" si="10"/>
        <v>0</v>
      </c>
      <c r="H46" s="14">
        <f t="shared" si="10"/>
        <v>0</v>
      </c>
      <c r="I46" s="13">
        <f t="shared" si="10"/>
        <v>450</v>
      </c>
      <c r="J46" s="13">
        <f t="shared" si="10"/>
        <v>0</v>
      </c>
      <c r="K46" s="13">
        <f t="shared" si="10"/>
        <v>2896</v>
      </c>
    </row>
    <row r="47" spans="1:11" x14ac:dyDescent="0.2">
      <c r="A47" t="s">
        <v>30</v>
      </c>
      <c r="B47" t="s">
        <v>3</v>
      </c>
      <c r="C47">
        <v>0</v>
      </c>
      <c r="D47">
        <v>0</v>
      </c>
      <c r="E47">
        <v>0</v>
      </c>
      <c r="F47" s="4">
        <v>0</v>
      </c>
      <c r="G47" s="4">
        <v>0</v>
      </c>
      <c r="H47" s="4">
        <v>0</v>
      </c>
      <c r="I47" s="6">
        <v>0</v>
      </c>
      <c r="J47" s="6">
        <v>0</v>
      </c>
      <c r="K47">
        <f>SUM(C47:J47)</f>
        <v>0</v>
      </c>
    </row>
    <row r="48" spans="1:11" x14ac:dyDescent="0.2">
      <c r="A48" t="s">
        <v>30</v>
      </c>
      <c r="B48" t="s">
        <v>4</v>
      </c>
      <c r="C48">
        <v>0</v>
      </c>
      <c r="D48">
        <v>0</v>
      </c>
      <c r="E48">
        <v>0</v>
      </c>
      <c r="F48" s="4">
        <v>0</v>
      </c>
      <c r="G48" s="4">
        <v>0</v>
      </c>
      <c r="H48" s="4">
        <v>0</v>
      </c>
      <c r="I48" s="6">
        <v>113</v>
      </c>
      <c r="J48" s="6">
        <v>0</v>
      </c>
      <c r="K48">
        <f>SUM(C48:J48)</f>
        <v>113</v>
      </c>
    </row>
    <row r="49" spans="1:11" x14ac:dyDescent="0.2">
      <c r="A49" t="s">
        <v>30</v>
      </c>
      <c r="B49" t="s">
        <v>5</v>
      </c>
      <c r="C49">
        <v>0</v>
      </c>
      <c r="D49">
        <v>0</v>
      </c>
      <c r="E49">
        <v>0</v>
      </c>
      <c r="F49" s="4">
        <v>0</v>
      </c>
      <c r="G49" s="4">
        <v>0</v>
      </c>
      <c r="H49" s="4">
        <v>0</v>
      </c>
      <c r="I49" s="6">
        <v>36</v>
      </c>
      <c r="J49" s="6">
        <v>0</v>
      </c>
      <c r="K49">
        <f>SUM(C49:J49)</f>
        <v>36</v>
      </c>
    </row>
    <row r="50" spans="1:11" x14ac:dyDescent="0.2">
      <c r="A50" s="13" t="s">
        <v>30</v>
      </c>
      <c r="B50" s="13" t="s">
        <v>14</v>
      </c>
      <c r="C50" s="13">
        <f t="shared" ref="C50:K50" si="11">SUM(C47:C49)</f>
        <v>0</v>
      </c>
      <c r="D50" s="13">
        <f t="shared" si="11"/>
        <v>0</v>
      </c>
      <c r="E50" s="13">
        <f t="shared" si="11"/>
        <v>0</v>
      </c>
      <c r="F50" s="14">
        <f t="shared" si="11"/>
        <v>0</v>
      </c>
      <c r="G50" s="14">
        <f t="shared" si="11"/>
        <v>0</v>
      </c>
      <c r="H50" s="14">
        <f t="shared" si="11"/>
        <v>0</v>
      </c>
      <c r="I50" s="13">
        <f t="shared" si="11"/>
        <v>149</v>
      </c>
      <c r="J50" s="13">
        <f t="shared" si="11"/>
        <v>0</v>
      </c>
      <c r="K50" s="13">
        <f t="shared" si="11"/>
        <v>149</v>
      </c>
    </row>
    <row r="51" spans="1:11" x14ac:dyDescent="0.2">
      <c r="A51" t="s">
        <v>25</v>
      </c>
      <c r="B51" t="s">
        <v>3</v>
      </c>
      <c r="C51">
        <v>0</v>
      </c>
      <c r="D51">
        <v>238</v>
      </c>
      <c r="E51">
        <v>3828</v>
      </c>
      <c r="F51" s="4">
        <v>0</v>
      </c>
      <c r="G51" s="4">
        <v>0</v>
      </c>
      <c r="H51" s="4">
        <v>0</v>
      </c>
      <c r="I51" s="6">
        <v>0</v>
      </c>
      <c r="J51" s="6">
        <v>438</v>
      </c>
      <c r="K51">
        <f>SUM(C51:J51)</f>
        <v>4504</v>
      </c>
    </row>
    <row r="52" spans="1:11" x14ac:dyDescent="0.2">
      <c r="A52" t="s">
        <v>25</v>
      </c>
      <c r="B52" t="s">
        <v>4</v>
      </c>
      <c r="C52">
        <v>13</v>
      </c>
      <c r="D52">
        <v>122</v>
      </c>
      <c r="E52">
        <v>175</v>
      </c>
      <c r="F52" s="4">
        <v>0</v>
      </c>
      <c r="G52" s="4">
        <v>0</v>
      </c>
      <c r="H52" s="4">
        <v>0</v>
      </c>
      <c r="I52" s="6">
        <v>73</v>
      </c>
      <c r="J52" s="6">
        <v>0</v>
      </c>
      <c r="K52">
        <f>SUM(C52:J52)</f>
        <v>383</v>
      </c>
    </row>
    <row r="53" spans="1:11" x14ac:dyDescent="0.2">
      <c r="A53" t="s">
        <v>25</v>
      </c>
      <c r="B53" t="s">
        <v>5</v>
      </c>
      <c r="C53">
        <v>0</v>
      </c>
      <c r="D53">
        <v>0</v>
      </c>
      <c r="E53">
        <v>66</v>
      </c>
      <c r="F53" s="4">
        <v>0</v>
      </c>
      <c r="G53" s="4">
        <v>0</v>
      </c>
      <c r="H53" s="4">
        <v>0</v>
      </c>
      <c r="I53" s="6">
        <v>35</v>
      </c>
      <c r="J53" s="6">
        <v>4</v>
      </c>
      <c r="K53">
        <f>SUM(C53:J53)</f>
        <v>105</v>
      </c>
    </row>
    <row r="54" spans="1:11" x14ac:dyDescent="0.2">
      <c r="A54" s="13" t="s">
        <v>25</v>
      </c>
      <c r="B54" s="13" t="s">
        <v>14</v>
      </c>
      <c r="C54" s="13">
        <f t="shared" ref="C54:K54" si="12">SUM(C51:C53)</f>
        <v>13</v>
      </c>
      <c r="D54" s="13">
        <f t="shared" si="12"/>
        <v>360</v>
      </c>
      <c r="E54" s="13">
        <f t="shared" si="12"/>
        <v>4069</v>
      </c>
      <c r="F54" s="14">
        <f t="shared" si="12"/>
        <v>0</v>
      </c>
      <c r="G54" s="14">
        <f t="shared" si="12"/>
        <v>0</v>
      </c>
      <c r="H54" s="14">
        <f t="shared" si="12"/>
        <v>0</v>
      </c>
      <c r="I54" s="13">
        <f t="shared" si="12"/>
        <v>108</v>
      </c>
      <c r="J54" s="13">
        <f t="shared" si="12"/>
        <v>442</v>
      </c>
      <c r="K54" s="13">
        <f t="shared" si="12"/>
        <v>4992</v>
      </c>
    </row>
    <row r="55" spans="1:11" x14ac:dyDescent="0.2">
      <c r="A55" t="s">
        <v>26</v>
      </c>
      <c r="B55" t="s">
        <v>3</v>
      </c>
      <c r="C55">
        <v>0</v>
      </c>
      <c r="D55">
        <v>0</v>
      </c>
      <c r="E55">
        <v>0</v>
      </c>
      <c r="F55" s="4">
        <v>0</v>
      </c>
      <c r="G55" s="4">
        <v>0</v>
      </c>
      <c r="H55" s="4">
        <v>0</v>
      </c>
      <c r="I55" s="6">
        <v>0</v>
      </c>
      <c r="J55" s="6">
        <v>0</v>
      </c>
      <c r="K55">
        <f>SUM(C55:J55)</f>
        <v>0</v>
      </c>
    </row>
    <row r="56" spans="1:11" x14ac:dyDescent="0.2">
      <c r="A56" t="s">
        <v>26</v>
      </c>
      <c r="B56" t="s">
        <v>4</v>
      </c>
      <c r="C56">
        <v>0</v>
      </c>
      <c r="D56">
        <v>0</v>
      </c>
      <c r="E56">
        <v>39</v>
      </c>
      <c r="F56" s="4">
        <v>0</v>
      </c>
      <c r="G56" s="4">
        <v>0</v>
      </c>
      <c r="H56" s="4">
        <v>0</v>
      </c>
      <c r="I56" s="6">
        <v>0</v>
      </c>
      <c r="J56" s="6">
        <v>0</v>
      </c>
      <c r="K56">
        <f>SUM(C56:J56)</f>
        <v>39</v>
      </c>
    </row>
    <row r="57" spans="1:11" x14ac:dyDescent="0.2">
      <c r="A57" t="s">
        <v>26</v>
      </c>
      <c r="B57" t="s">
        <v>5</v>
      </c>
      <c r="C57">
        <v>0</v>
      </c>
      <c r="D57">
        <v>0</v>
      </c>
      <c r="E57">
        <v>0</v>
      </c>
      <c r="F57" s="4">
        <v>0</v>
      </c>
      <c r="G57" s="4">
        <v>0</v>
      </c>
      <c r="H57" s="4">
        <v>0</v>
      </c>
      <c r="I57" s="6">
        <v>0</v>
      </c>
      <c r="J57" s="6">
        <v>0</v>
      </c>
      <c r="K57">
        <f>SUM(C57:J57)</f>
        <v>0</v>
      </c>
    </row>
    <row r="58" spans="1:11" x14ac:dyDescent="0.2">
      <c r="A58" s="13" t="s">
        <v>26</v>
      </c>
      <c r="B58" s="13" t="s">
        <v>14</v>
      </c>
      <c r="C58" s="13">
        <f t="shared" ref="C58:K58" si="13">SUM(C55:C57)</f>
        <v>0</v>
      </c>
      <c r="D58" s="13">
        <f t="shared" si="13"/>
        <v>0</v>
      </c>
      <c r="E58" s="13">
        <f t="shared" si="13"/>
        <v>39</v>
      </c>
      <c r="F58" s="14">
        <f t="shared" si="13"/>
        <v>0</v>
      </c>
      <c r="G58" s="14">
        <f t="shared" si="13"/>
        <v>0</v>
      </c>
      <c r="H58" s="14">
        <f t="shared" si="13"/>
        <v>0</v>
      </c>
      <c r="I58" s="13">
        <f t="shared" si="13"/>
        <v>0</v>
      </c>
      <c r="J58" s="13">
        <f t="shared" si="13"/>
        <v>0</v>
      </c>
      <c r="K58" s="13">
        <f t="shared" si="13"/>
        <v>39</v>
      </c>
    </row>
    <row r="59" spans="1:11" s="2" customFormat="1" x14ac:dyDescent="0.2">
      <c r="A59" s="10" t="s">
        <v>22</v>
      </c>
      <c r="B59" s="10" t="s">
        <v>14</v>
      </c>
      <c r="C59" s="10">
        <f>C6+C10+C14+C18+C22+C26+C30+C34+C38+C42+C46+C50+C54+C58</f>
        <v>100</v>
      </c>
      <c r="D59" s="10">
        <f t="shared" ref="D59:K59" si="14">D6+D10+D14+D18+D22+D26+D30+D34+D38+D42+D46+D50+D54+D58</f>
        <v>7444</v>
      </c>
      <c r="E59" s="10">
        <f t="shared" si="14"/>
        <v>20089</v>
      </c>
      <c r="F59" s="11">
        <f t="shared" si="14"/>
        <v>0</v>
      </c>
      <c r="G59" s="11">
        <f t="shared" si="14"/>
        <v>0</v>
      </c>
      <c r="H59" s="11">
        <f t="shared" si="14"/>
        <v>0</v>
      </c>
      <c r="I59" s="10">
        <f t="shared" si="14"/>
        <v>3334</v>
      </c>
      <c r="J59" s="10">
        <f t="shared" si="14"/>
        <v>1687</v>
      </c>
      <c r="K59" s="10">
        <f t="shared" si="14"/>
        <v>32654</v>
      </c>
    </row>
  </sheetData>
  <mergeCells count="1">
    <mergeCell ref="A1:B1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46"/>
  <sheetViews>
    <sheetView workbookViewId="0">
      <selection sqref="A1:B1"/>
    </sheetView>
  </sheetViews>
  <sheetFormatPr defaultRowHeight="12.75" x14ac:dyDescent="0.2"/>
  <cols>
    <col min="1" max="1" width="13.140625" bestFit="1" customWidth="1"/>
    <col min="2" max="2" width="10" customWidth="1"/>
    <col min="3" max="3" width="20.85546875" bestFit="1" customWidth="1"/>
    <col min="4" max="4" width="22.28515625" bestFit="1" customWidth="1"/>
    <col min="5" max="5" width="22.5703125" bestFit="1" customWidth="1"/>
    <col min="6" max="6" width="11.42578125" bestFit="1" customWidth="1"/>
    <col min="7" max="7" width="13.42578125" bestFit="1" customWidth="1"/>
    <col min="8" max="8" width="15.85546875" bestFit="1" customWidth="1"/>
    <col min="9" max="9" width="24.5703125" bestFit="1" customWidth="1"/>
    <col min="10" max="10" width="5.5703125" bestFit="1" customWidth="1"/>
  </cols>
  <sheetData>
    <row r="1" spans="1:11" x14ac:dyDescent="0.2">
      <c r="A1" s="17">
        <v>41562</v>
      </c>
      <c r="B1" s="17"/>
    </row>
    <row r="2" spans="1:11" x14ac:dyDescent="0.2">
      <c r="A2" s="2" t="s">
        <v>2</v>
      </c>
      <c r="B2" s="2" t="s">
        <v>1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39</v>
      </c>
      <c r="I2" s="2" t="s">
        <v>12</v>
      </c>
      <c r="J2" s="2" t="s">
        <v>13</v>
      </c>
      <c r="K2" s="2" t="s">
        <v>14</v>
      </c>
    </row>
    <row r="3" spans="1:11" x14ac:dyDescent="0.2">
      <c r="A3" t="s">
        <v>0</v>
      </c>
      <c r="B3" t="s">
        <v>3</v>
      </c>
      <c r="E3">
        <v>16</v>
      </c>
      <c r="F3">
        <v>359</v>
      </c>
      <c r="G3">
        <v>191</v>
      </c>
      <c r="H3">
        <v>2077</v>
      </c>
      <c r="J3">
        <v>34</v>
      </c>
      <c r="K3">
        <f>SUM(C3:J3)</f>
        <v>2677</v>
      </c>
    </row>
    <row r="4" spans="1:11" x14ac:dyDescent="0.2">
      <c r="A4" t="s">
        <v>0</v>
      </c>
      <c r="B4" t="s">
        <v>4</v>
      </c>
      <c r="E4">
        <v>4</v>
      </c>
      <c r="H4">
        <v>9</v>
      </c>
      <c r="K4">
        <f>SUM(C4:J4)</f>
        <v>13</v>
      </c>
    </row>
    <row r="5" spans="1:11" x14ac:dyDescent="0.2">
      <c r="A5" t="s">
        <v>0</v>
      </c>
      <c r="B5" t="s">
        <v>5</v>
      </c>
      <c r="E5">
        <v>13</v>
      </c>
      <c r="F5">
        <v>523</v>
      </c>
      <c r="G5">
        <v>44</v>
      </c>
      <c r="H5">
        <v>757</v>
      </c>
      <c r="I5">
        <v>498</v>
      </c>
      <c r="J5">
        <v>96</v>
      </c>
      <c r="K5">
        <f>SUM(C5:J5)</f>
        <v>1931</v>
      </c>
    </row>
    <row r="6" spans="1:11" x14ac:dyDescent="0.2">
      <c r="A6" s="8" t="s">
        <v>0</v>
      </c>
      <c r="B6" s="8" t="s">
        <v>14</v>
      </c>
      <c r="C6" s="8">
        <f>SUM(C3:C5)</f>
        <v>0</v>
      </c>
      <c r="D6" s="8">
        <f t="shared" ref="D6:K6" si="0">SUM(D3:D5)</f>
        <v>0</v>
      </c>
      <c r="E6" s="8">
        <f t="shared" si="0"/>
        <v>33</v>
      </c>
      <c r="F6" s="8">
        <f t="shared" si="0"/>
        <v>882</v>
      </c>
      <c r="G6" s="8">
        <f t="shared" si="0"/>
        <v>235</v>
      </c>
      <c r="H6" s="8">
        <f t="shared" si="0"/>
        <v>2843</v>
      </c>
      <c r="I6" s="8">
        <f t="shared" si="0"/>
        <v>498</v>
      </c>
      <c r="J6" s="8">
        <f t="shared" si="0"/>
        <v>130</v>
      </c>
      <c r="K6" s="8">
        <f t="shared" si="0"/>
        <v>4621</v>
      </c>
    </row>
    <row r="7" spans="1:11" x14ac:dyDescent="0.2">
      <c r="A7" t="s">
        <v>15</v>
      </c>
      <c r="B7" t="s">
        <v>3</v>
      </c>
      <c r="C7">
        <v>17</v>
      </c>
      <c r="E7">
        <v>49</v>
      </c>
      <c r="F7">
        <v>4628</v>
      </c>
      <c r="G7">
        <v>1529</v>
      </c>
      <c r="H7">
        <v>230</v>
      </c>
      <c r="I7">
        <v>23</v>
      </c>
      <c r="J7">
        <v>635</v>
      </c>
      <c r="K7">
        <f>SUM(C7:J7)</f>
        <v>7111</v>
      </c>
    </row>
    <row r="8" spans="1:11" x14ac:dyDescent="0.2">
      <c r="A8" t="s">
        <v>15</v>
      </c>
      <c r="B8" t="s">
        <v>4</v>
      </c>
      <c r="E8">
        <v>1</v>
      </c>
      <c r="I8">
        <v>7</v>
      </c>
      <c r="K8">
        <f>SUM(C8:J8)</f>
        <v>8</v>
      </c>
    </row>
    <row r="9" spans="1:11" x14ac:dyDescent="0.2">
      <c r="A9" t="s">
        <v>15</v>
      </c>
      <c r="B9" t="s">
        <v>5</v>
      </c>
      <c r="F9">
        <v>16</v>
      </c>
      <c r="G9">
        <v>23</v>
      </c>
      <c r="K9">
        <f>SUM(C9:J9)</f>
        <v>39</v>
      </c>
    </row>
    <row r="10" spans="1:11" x14ac:dyDescent="0.2">
      <c r="A10" s="8" t="s">
        <v>15</v>
      </c>
      <c r="B10" s="8" t="s">
        <v>14</v>
      </c>
      <c r="C10" s="8">
        <f t="shared" ref="C10:K10" si="1">SUM(C7:C9)</f>
        <v>17</v>
      </c>
      <c r="D10" s="8">
        <f t="shared" si="1"/>
        <v>0</v>
      </c>
      <c r="E10" s="8">
        <f t="shared" si="1"/>
        <v>50</v>
      </c>
      <c r="F10" s="8">
        <f t="shared" si="1"/>
        <v>4644</v>
      </c>
      <c r="G10" s="8">
        <f t="shared" si="1"/>
        <v>1552</v>
      </c>
      <c r="H10" s="8">
        <f t="shared" si="1"/>
        <v>230</v>
      </c>
      <c r="I10" s="8">
        <f t="shared" si="1"/>
        <v>30</v>
      </c>
      <c r="J10" s="8">
        <f t="shared" si="1"/>
        <v>635</v>
      </c>
      <c r="K10" s="8">
        <f t="shared" si="1"/>
        <v>7158</v>
      </c>
    </row>
    <row r="11" spans="1:11" x14ac:dyDescent="0.2">
      <c r="A11" t="s">
        <v>38</v>
      </c>
      <c r="B11" t="s">
        <v>3</v>
      </c>
      <c r="F11">
        <v>682</v>
      </c>
      <c r="G11">
        <v>24</v>
      </c>
      <c r="K11">
        <f>SUM(C11:J11)</f>
        <v>706</v>
      </c>
    </row>
    <row r="12" spans="1:11" x14ac:dyDescent="0.2">
      <c r="A12" t="s">
        <v>38</v>
      </c>
      <c r="B12" t="s">
        <v>4</v>
      </c>
      <c r="F12">
        <v>3</v>
      </c>
      <c r="K12">
        <f>SUM(C12:J12)</f>
        <v>3</v>
      </c>
    </row>
    <row r="13" spans="1:11" x14ac:dyDescent="0.2">
      <c r="A13" t="s">
        <v>38</v>
      </c>
      <c r="B13" t="s">
        <v>5</v>
      </c>
      <c r="F13">
        <v>693</v>
      </c>
      <c r="G13">
        <v>202</v>
      </c>
      <c r="K13">
        <f>SUM(C13:J13)</f>
        <v>895</v>
      </c>
    </row>
    <row r="14" spans="1:11" x14ac:dyDescent="0.2">
      <c r="A14" s="8" t="s">
        <v>38</v>
      </c>
      <c r="B14" s="8" t="s">
        <v>14</v>
      </c>
      <c r="C14" s="8">
        <f t="shared" ref="C14:K14" si="2">SUM(C11:C13)</f>
        <v>0</v>
      </c>
      <c r="D14" s="8">
        <f t="shared" si="2"/>
        <v>0</v>
      </c>
      <c r="E14" s="8">
        <f t="shared" si="2"/>
        <v>0</v>
      </c>
      <c r="F14" s="8">
        <f t="shared" si="2"/>
        <v>1378</v>
      </c>
      <c r="G14" s="8">
        <f t="shared" si="2"/>
        <v>226</v>
      </c>
      <c r="H14" s="8">
        <f t="shared" si="2"/>
        <v>0</v>
      </c>
      <c r="I14" s="8">
        <f t="shared" si="2"/>
        <v>0</v>
      </c>
      <c r="J14" s="8">
        <f t="shared" si="2"/>
        <v>0</v>
      </c>
      <c r="K14" s="8">
        <f t="shared" si="2"/>
        <v>1604</v>
      </c>
    </row>
    <row r="15" spans="1:11" x14ac:dyDescent="0.2">
      <c r="A15" t="s">
        <v>18</v>
      </c>
      <c r="B15" t="s">
        <v>3</v>
      </c>
      <c r="C15">
        <v>30</v>
      </c>
      <c r="E15">
        <v>24</v>
      </c>
      <c r="F15">
        <v>1607</v>
      </c>
      <c r="G15">
        <v>238</v>
      </c>
      <c r="H15">
        <v>28</v>
      </c>
      <c r="J15">
        <v>67</v>
      </c>
      <c r="K15">
        <f>SUM(C15:J15)</f>
        <v>1994</v>
      </c>
    </row>
    <row r="16" spans="1:11" x14ac:dyDescent="0.2">
      <c r="A16" t="s">
        <v>18</v>
      </c>
      <c r="B16" t="s">
        <v>4</v>
      </c>
      <c r="D16">
        <v>1</v>
      </c>
      <c r="F16">
        <v>309</v>
      </c>
      <c r="G16">
        <v>49</v>
      </c>
      <c r="K16">
        <f>SUM(C16:J16)</f>
        <v>359</v>
      </c>
    </row>
    <row r="17" spans="1:11" x14ac:dyDescent="0.2">
      <c r="A17" t="s">
        <v>18</v>
      </c>
      <c r="B17" t="s">
        <v>5</v>
      </c>
      <c r="C17">
        <v>23</v>
      </c>
      <c r="G17">
        <v>15</v>
      </c>
      <c r="J17">
        <v>1</v>
      </c>
      <c r="K17">
        <f>SUM(C17:J17)</f>
        <v>39</v>
      </c>
    </row>
    <row r="18" spans="1:11" x14ac:dyDescent="0.2">
      <c r="A18" s="8" t="s">
        <v>18</v>
      </c>
      <c r="B18" s="8" t="s">
        <v>14</v>
      </c>
      <c r="C18" s="8">
        <f t="shared" ref="C18:K18" si="3">SUM(C15:C17)</f>
        <v>53</v>
      </c>
      <c r="D18" s="8">
        <f t="shared" si="3"/>
        <v>1</v>
      </c>
      <c r="E18" s="8">
        <f t="shared" si="3"/>
        <v>24</v>
      </c>
      <c r="F18" s="8">
        <f t="shared" si="3"/>
        <v>1916</v>
      </c>
      <c r="G18" s="8">
        <f t="shared" si="3"/>
        <v>302</v>
      </c>
      <c r="H18" s="8">
        <f t="shared" si="3"/>
        <v>28</v>
      </c>
      <c r="I18" s="8">
        <f t="shared" si="3"/>
        <v>0</v>
      </c>
      <c r="J18" s="8">
        <f t="shared" si="3"/>
        <v>68</v>
      </c>
      <c r="K18" s="8">
        <f t="shared" si="3"/>
        <v>2392</v>
      </c>
    </row>
    <row r="19" spans="1:11" x14ac:dyDescent="0.2">
      <c r="A19" s="15" t="s">
        <v>19</v>
      </c>
      <c r="B19" s="15" t="s">
        <v>3</v>
      </c>
      <c r="C19" s="18" t="s">
        <v>40</v>
      </c>
      <c r="D19" s="18"/>
      <c r="E19" s="18"/>
      <c r="F19" s="18"/>
      <c r="G19" s="18"/>
      <c r="H19" s="18"/>
      <c r="I19" s="18"/>
      <c r="J19" s="18"/>
      <c r="K19" s="18"/>
    </row>
    <row r="20" spans="1:11" x14ac:dyDescent="0.2">
      <c r="A20" s="15" t="s">
        <v>19</v>
      </c>
      <c r="B20" s="15" t="s">
        <v>4</v>
      </c>
      <c r="C20" s="18"/>
      <c r="D20" s="18"/>
      <c r="E20" s="18"/>
      <c r="F20" s="18"/>
      <c r="G20" s="18"/>
      <c r="H20" s="18"/>
      <c r="I20" s="18"/>
      <c r="J20" s="18"/>
      <c r="K20" s="18"/>
    </row>
    <row r="21" spans="1:11" x14ac:dyDescent="0.2">
      <c r="A21" s="15" t="s">
        <v>19</v>
      </c>
      <c r="B21" s="15" t="s">
        <v>5</v>
      </c>
      <c r="C21" s="18"/>
      <c r="D21" s="18"/>
      <c r="E21" s="18"/>
      <c r="F21" s="18"/>
      <c r="G21" s="18"/>
      <c r="H21" s="18"/>
      <c r="I21" s="18"/>
      <c r="J21" s="18"/>
      <c r="K21" s="18"/>
    </row>
    <row r="22" spans="1:11" x14ac:dyDescent="0.2">
      <c r="A22" s="8" t="s">
        <v>19</v>
      </c>
      <c r="B22" s="8" t="s">
        <v>14</v>
      </c>
      <c r="C22" s="8"/>
      <c r="D22" s="8"/>
      <c r="E22" s="8"/>
      <c r="F22" s="8"/>
      <c r="G22" s="8"/>
      <c r="H22" s="8"/>
      <c r="I22" s="8"/>
      <c r="J22" s="8"/>
      <c r="K22" s="8"/>
    </row>
    <row r="23" spans="1:11" x14ac:dyDescent="0.2">
      <c r="A23" t="s">
        <v>20</v>
      </c>
      <c r="B23" t="s">
        <v>3</v>
      </c>
      <c r="E23">
        <v>8</v>
      </c>
      <c r="F23">
        <v>1359</v>
      </c>
      <c r="G23">
        <v>635</v>
      </c>
      <c r="J23">
        <v>168</v>
      </c>
      <c r="K23">
        <f>SUM(C23:J23)</f>
        <v>2170</v>
      </c>
    </row>
    <row r="24" spans="1:11" x14ac:dyDescent="0.2">
      <c r="A24" t="s">
        <v>20</v>
      </c>
      <c r="B24" t="s">
        <v>4</v>
      </c>
      <c r="D24">
        <v>1</v>
      </c>
      <c r="E24">
        <v>1</v>
      </c>
      <c r="F24">
        <v>2</v>
      </c>
      <c r="G24">
        <v>86</v>
      </c>
      <c r="I24">
        <v>1097</v>
      </c>
      <c r="K24">
        <f>SUM(C24:J24)</f>
        <v>1187</v>
      </c>
    </row>
    <row r="25" spans="1:11" x14ac:dyDescent="0.2">
      <c r="A25" t="s">
        <v>20</v>
      </c>
      <c r="B25" t="s">
        <v>5</v>
      </c>
      <c r="C25">
        <v>13</v>
      </c>
      <c r="F25">
        <v>194</v>
      </c>
      <c r="G25">
        <v>113</v>
      </c>
      <c r="I25">
        <v>1</v>
      </c>
      <c r="K25">
        <f>SUM(C25:J25)</f>
        <v>321</v>
      </c>
    </row>
    <row r="26" spans="1:11" x14ac:dyDescent="0.2">
      <c r="A26" s="8" t="s">
        <v>20</v>
      </c>
      <c r="B26" s="8" t="s">
        <v>14</v>
      </c>
      <c r="C26" s="8">
        <f t="shared" ref="C26:K26" si="4">SUM(C23:C25)</f>
        <v>13</v>
      </c>
      <c r="D26" s="8">
        <f t="shared" si="4"/>
        <v>1</v>
      </c>
      <c r="E26" s="8">
        <f t="shared" si="4"/>
        <v>9</v>
      </c>
      <c r="F26" s="8">
        <f t="shared" si="4"/>
        <v>1555</v>
      </c>
      <c r="G26" s="8">
        <f t="shared" si="4"/>
        <v>834</v>
      </c>
      <c r="H26" s="8">
        <f t="shared" si="4"/>
        <v>0</v>
      </c>
      <c r="I26" s="8">
        <f t="shared" si="4"/>
        <v>1098</v>
      </c>
      <c r="J26" s="8">
        <f t="shared" si="4"/>
        <v>168</v>
      </c>
      <c r="K26" s="8">
        <f t="shared" si="4"/>
        <v>3678</v>
      </c>
    </row>
    <row r="27" spans="1:11" x14ac:dyDescent="0.2">
      <c r="A27" s="3" t="s">
        <v>35</v>
      </c>
      <c r="B27" t="s">
        <v>3</v>
      </c>
      <c r="E27">
        <v>8</v>
      </c>
      <c r="F27">
        <v>1517</v>
      </c>
      <c r="G27">
        <v>499</v>
      </c>
      <c r="J27">
        <v>68</v>
      </c>
      <c r="K27">
        <f>SUM(C27:J27)</f>
        <v>2092</v>
      </c>
    </row>
    <row r="28" spans="1:11" x14ac:dyDescent="0.2">
      <c r="A28" s="3" t="s">
        <v>35</v>
      </c>
      <c r="B28" t="s">
        <v>4</v>
      </c>
      <c r="G28">
        <v>45</v>
      </c>
      <c r="K28">
        <f>SUM(C28:J28)</f>
        <v>45</v>
      </c>
    </row>
    <row r="29" spans="1:11" x14ac:dyDescent="0.2">
      <c r="A29" s="3" t="s">
        <v>35</v>
      </c>
      <c r="B29" t="s">
        <v>5</v>
      </c>
      <c r="G29">
        <v>10</v>
      </c>
      <c r="I29">
        <v>15</v>
      </c>
      <c r="J29">
        <v>2</v>
      </c>
      <c r="K29">
        <f>SUM(C29:J29)</f>
        <v>27</v>
      </c>
    </row>
    <row r="30" spans="1:11" x14ac:dyDescent="0.2">
      <c r="A30" s="8" t="s">
        <v>35</v>
      </c>
      <c r="B30" s="8" t="s">
        <v>14</v>
      </c>
      <c r="C30" s="8">
        <f t="shared" ref="C30:K30" si="5">SUM(C27:C29)</f>
        <v>0</v>
      </c>
      <c r="D30" s="8">
        <f t="shared" si="5"/>
        <v>0</v>
      </c>
      <c r="E30" s="8">
        <f t="shared" si="5"/>
        <v>8</v>
      </c>
      <c r="F30" s="8">
        <f t="shared" si="5"/>
        <v>1517</v>
      </c>
      <c r="G30" s="8">
        <f t="shared" si="5"/>
        <v>554</v>
      </c>
      <c r="H30" s="8">
        <f t="shared" si="5"/>
        <v>0</v>
      </c>
      <c r="I30" s="8">
        <f t="shared" si="5"/>
        <v>15</v>
      </c>
      <c r="J30" s="8">
        <f t="shared" si="5"/>
        <v>70</v>
      </c>
      <c r="K30" s="8">
        <f t="shared" si="5"/>
        <v>2164</v>
      </c>
    </row>
    <row r="31" spans="1:11" x14ac:dyDescent="0.2">
      <c r="A31" t="s">
        <v>37</v>
      </c>
      <c r="B31" t="s">
        <v>3</v>
      </c>
      <c r="C31">
        <v>30</v>
      </c>
      <c r="F31">
        <v>1471</v>
      </c>
      <c r="K31">
        <f>SUM(C31:J31)</f>
        <v>1501</v>
      </c>
    </row>
    <row r="32" spans="1:11" x14ac:dyDescent="0.2">
      <c r="A32" t="s">
        <v>37</v>
      </c>
      <c r="B32" t="s">
        <v>4</v>
      </c>
      <c r="F32">
        <v>121</v>
      </c>
      <c r="K32">
        <f>SUM(C32:J32)</f>
        <v>121</v>
      </c>
    </row>
    <row r="33" spans="1:11" x14ac:dyDescent="0.2">
      <c r="A33" t="s">
        <v>37</v>
      </c>
      <c r="B33" t="s">
        <v>5</v>
      </c>
      <c r="F33">
        <v>405</v>
      </c>
      <c r="K33">
        <f>SUM(C33:J33)</f>
        <v>405</v>
      </c>
    </row>
    <row r="34" spans="1:11" x14ac:dyDescent="0.2">
      <c r="A34" s="8" t="s">
        <v>37</v>
      </c>
      <c r="B34" s="8" t="s">
        <v>14</v>
      </c>
      <c r="C34" s="8">
        <f t="shared" ref="C34:K34" si="6">SUM(C31:C33)</f>
        <v>30</v>
      </c>
      <c r="D34" s="8">
        <f t="shared" si="6"/>
        <v>0</v>
      </c>
      <c r="E34" s="8">
        <f t="shared" si="6"/>
        <v>0</v>
      </c>
      <c r="F34" s="8">
        <f t="shared" si="6"/>
        <v>1997</v>
      </c>
      <c r="G34" s="8">
        <f t="shared" si="6"/>
        <v>0</v>
      </c>
      <c r="H34" s="8">
        <f t="shared" si="6"/>
        <v>0</v>
      </c>
      <c r="I34" s="8">
        <f t="shared" si="6"/>
        <v>0</v>
      </c>
      <c r="J34" s="8">
        <f t="shared" si="6"/>
        <v>0</v>
      </c>
      <c r="K34" s="8">
        <f t="shared" si="6"/>
        <v>2027</v>
      </c>
    </row>
    <row r="35" spans="1:11" x14ac:dyDescent="0.2">
      <c r="A35" t="s">
        <v>36</v>
      </c>
      <c r="B35" t="s">
        <v>3</v>
      </c>
      <c r="E35">
        <v>43</v>
      </c>
      <c r="F35">
        <v>3458</v>
      </c>
      <c r="G35">
        <v>877</v>
      </c>
      <c r="H35">
        <v>162</v>
      </c>
      <c r="J35">
        <v>433</v>
      </c>
      <c r="K35">
        <f>SUM(C35:J35)</f>
        <v>4973</v>
      </c>
    </row>
    <row r="36" spans="1:11" x14ac:dyDescent="0.2">
      <c r="A36" t="s">
        <v>36</v>
      </c>
      <c r="B36" t="s">
        <v>4</v>
      </c>
      <c r="C36">
        <v>9</v>
      </c>
      <c r="I36">
        <v>18</v>
      </c>
      <c r="K36">
        <f>SUM(C36:J36)</f>
        <v>27</v>
      </c>
    </row>
    <row r="37" spans="1:11" x14ac:dyDescent="0.2">
      <c r="A37" t="s">
        <v>36</v>
      </c>
      <c r="B37" t="s">
        <v>5</v>
      </c>
      <c r="G37">
        <v>17</v>
      </c>
      <c r="K37">
        <f>SUM(C37:J37)</f>
        <v>17</v>
      </c>
    </row>
    <row r="38" spans="1:11" x14ac:dyDescent="0.2">
      <c r="A38" s="8" t="s">
        <v>36</v>
      </c>
      <c r="B38" s="8" t="s">
        <v>14</v>
      </c>
      <c r="C38" s="8">
        <f t="shared" ref="C38:K38" si="7">SUM(C35:C37)</f>
        <v>9</v>
      </c>
      <c r="D38" s="8">
        <f t="shared" si="7"/>
        <v>0</v>
      </c>
      <c r="E38" s="8">
        <f t="shared" si="7"/>
        <v>43</v>
      </c>
      <c r="F38" s="8">
        <f t="shared" si="7"/>
        <v>3458</v>
      </c>
      <c r="G38" s="8">
        <f t="shared" si="7"/>
        <v>894</v>
      </c>
      <c r="H38" s="8">
        <f t="shared" si="7"/>
        <v>162</v>
      </c>
      <c r="I38" s="8">
        <f t="shared" si="7"/>
        <v>18</v>
      </c>
      <c r="J38" s="8">
        <f t="shared" si="7"/>
        <v>433</v>
      </c>
      <c r="K38" s="8">
        <f t="shared" si="7"/>
        <v>5017</v>
      </c>
    </row>
    <row r="39" spans="1:11" x14ac:dyDescent="0.2">
      <c r="A39" s="9" t="s">
        <v>22</v>
      </c>
      <c r="B39" s="9" t="s">
        <v>14</v>
      </c>
      <c r="C39" s="9">
        <f>SUM(C38,C34,C30,C26,C22,C18,C14,C10,C6)</f>
        <v>122</v>
      </c>
      <c r="D39" s="9">
        <f t="shared" ref="D39:K39" si="8">SUM(D38,D34,D30,D26,D22,D18,D14,D10,D6)</f>
        <v>2</v>
      </c>
      <c r="E39" s="9">
        <f t="shared" si="8"/>
        <v>167</v>
      </c>
      <c r="F39" s="9">
        <f t="shared" si="8"/>
        <v>17347</v>
      </c>
      <c r="G39" s="9">
        <f t="shared" si="8"/>
        <v>4597</v>
      </c>
      <c r="H39" s="9">
        <f t="shared" si="8"/>
        <v>3263</v>
      </c>
      <c r="I39" s="9">
        <f t="shared" si="8"/>
        <v>1659</v>
      </c>
      <c r="J39" s="9">
        <f t="shared" si="8"/>
        <v>1504</v>
      </c>
      <c r="K39" s="9">
        <f t="shared" si="8"/>
        <v>28661</v>
      </c>
    </row>
    <row r="40" spans="1:11" x14ac:dyDescent="0.2">
      <c r="A40" s="3" t="s">
        <v>41</v>
      </c>
      <c r="B40" t="s">
        <v>3</v>
      </c>
      <c r="F40">
        <v>37</v>
      </c>
      <c r="K40">
        <f>SUM(C40:J40)</f>
        <v>37</v>
      </c>
    </row>
    <row r="41" spans="1:11" x14ac:dyDescent="0.2">
      <c r="A41" s="3" t="s">
        <v>41</v>
      </c>
      <c r="B41" t="s">
        <v>4</v>
      </c>
      <c r="K41">
        <f>SUM(C41:J41)</f>
        <v>0</v>
      </c>
    </row>
    <row r="42" spans="1:11" x14ac:dyDescent="0.2">
      <c r="A42" s="3" t="s">
        <v>41</v>
      </c>
      <c r="B42" t="s">
        <v>5</v>
      </c>
      <c r="K42">
        <f>SUM(C42:J42)</f>
        <v>0</v>
      </c>
    </row>
    <row r="43" spans="1:11" x14ac:dyDescent="0.2">
      <c r="A43" s="8" t="s">
        <v>41</v>
      </c>
      <c r="B43" s="8" t="s">
        <v>14</v>
      </c>
      <c r="C43" s="8">
        <f t="shared" ref="C43:K43" si="9">SUM(C40:C42)</f>
        <v>0</v>
      </c>
      <c r="D43" s="8">
        <f t="shared" si="9"/>
        <v>0</v>
      </c>
      <c r="E43" s="8">
        <f t="shared" si="9"/>
        <v>0</v>
      </c>
      <c r="F43" s="8">
        <f t="shared" si="9"/>
        <v>37</v>
      </c>
      <c r="G43" s="8">
        <f t="shared" si="9"/>
        <v>0</v>
      </c>
      <c r="H43" s="8">
        <f t="shared" si="9"/>
        <v>0</v>
      </c>
      <c r="I43" s="8">
        <f t="shared" si="9"/>
        <v>0</v>
      </c>
      <c r="J43" s="8">
        <f t="shared" si="9"/>
        <v>0</v>
      </c>
      <c r="K43" s="8">
        <f t="shared" si="9"/>
        <v>37</v>
      </c>
    </row>
    <row r="44" spans="1:11" x14ac:dyDescent="0.2">
      <c r="A44" s="16" t="s">
        <v>42</v>
      </c>
      <c r="B44" s="16" t="s">
        <v>14</v>
      </c>
      <c r="C44" s="16">
        <f>C39+C43</f>
        <v>122</v>
      </c>
      <c r="D44" s="16">
        <f t="shared" ref="D44:K44" si="10">D39+D43</f>
        <v>2</v>
      </c>
      <c r="E44" s="16">
        <f t="shared" si="10"/>
        <v>167</v>
      </c>
      <c r="F44" s="16">
        <f t="shared" si="10"/>
        <v>17384</v>
      </c>
      <c r="G44" s="16">
        <f t="shared" si="10"/>
        <v>4597</v>
      </c>
      <c r="H44" s="16">
        <f t="shared" si="10"/>
        <v>3263</v>
      </c>
      <c r="I44" s="16">
        <f t="shared" si="10"/>
        <v>1659</v>
      </c>
      <c r="J44" s="16">
        <f t="shared" si="10"/>
        <v>1504</v>
      </c>
      <c r="K44" s="16">
        <f t="shared" si="10"/>
        <v>28698</v>
      </c>
    </row>
    <row r="46" spans="1:11" x14ac:dyDescent="0.2">
      <c r="A46" s="3" t="s">
        <v>43</v>
      </c>
    </row>
  </sheetData>
  <mergeCells count="2">
    <mergeCell ref="A1:B1"/>
    <mergeCell ref="C19:K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39"/>
  <sheetViews>
    <sheetView workbookViewId="0">
      <selection sqref="A1:B1"/>
    </sheetView>
  </sheetViews>
  <sheetFormatPr defaultRowHeight="12.75" x14ac:dyDescent="0.2"/>
  <cols>
    <col min="1" max="1" width="7.85546875" bestFit="1" customWidth="1"/>
    <col min="2" max="2" width="10" bestFit="1" customWidth="1"/>
    <col min="3" max="3" width="20.85546875" bestFit="1" customWidth="1"/>
    <col min="4" max="4" width="22.28515625" bestFit="1" customWidth="1"/>
    <col min="5" max="5" width="22.5703125" bestFit="1" customWidth="1"/>
    <col min="6" max="6" width="11.42578125" bestFit="1" customWidth="1"/>
    <col min="7" max="7" width="13.42578125" bestFit="1" customWidth="1"/>
    <col min="8" max="8" width="16.42578125" bestFit="1" customWidth="1"/>
    <col min="9" max="9" width="24.5703125" bestFit="1" customWidth="1"/>
    <col min="10" max="10" width="5.5703125" bestFit="1" customWidth="1"/>
    <col min="11" max="11" width="9.42578125" bestFit="1" customWidth="1"/>
  </cols>
  <sheetData>
    <row r="1" spans="1:11" x14ac:dyDescent="0.2">
      <c r="A1" s="17">
        <v>41348</v>
      </c>
      <c r="B1" s="17"/>
    </row>
    <row r="2" spans="1:11" x14ac:dyDescent="0.2">
      <c r="A2" s="2" t="s">
        <v>2</v>
      </c>
      <c r="B2" s="2" t="s">
        <v>1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39</v>
      </c>
      <c r="I2" s="2" t="s">
        <v>12</v>
      </c>
      <c r="J2" s="2" t="s">
        <v>13</v>
      </c>
      <c r="K2" s="2" t="s">
        <v>14</v>
      </c>
    </row>
    <row r="3" spans="1:11" x14ac:dyDescent="0.2">
      <c r="A3" t="s">
        <v>0</v>
      </c>
      <c r="B3" t="s">
        <v>3</v>
      </c>
      <c r="C3">
        <v>1</v>
      </c>
      <c r="E3">
        <v>29</v>
      </c>
      <c r="F3">
        <v>266</v>
      </c>
      <c r="G3">
        <v>177</v>
      </c>
      <c r="H3">
        <v>1945</v>
      </c>
      <c r="J3">
        <v>29</v>
      </c>
      <c r="K3">
        <f>SUM(C3:J3)</f>
        <v>2447</v>
      </c>
    </row>
    <row r="4" spans="1:11" x14ac:dyDescent="0.2">
      <c r="A4" t="s">
        <v>0</v>
      </c>
      <c r="B4" t="s">
        <v>4</v>
      </c>
      <c r="E4">
        <v>5</v>
      </c>
      <c r="G4">
        <v>1</v>
      </c>
      <c r="H4">
        <v>10</v>
      </c>
      <c r="K4">
        <f>SUM(C4:J4)</f>
        <v>16</v>
      </c>
    </row>
    <row r="5" spans="1:11" x14ac:dyDescent="0.2">
      <c r="A5" t="s">
        <v>0</v>
      </c>
      <c r="B5" t="s">
        <v>5</v>
      </c>
      <c r="E5">
        <v>21</v>
      </c>
      <c r="F5">
        <v>517</v>
      </c>
      <c r="H5">
        <v>615</v>
      </c>
      <c r="I5">
        <v>11</v>
      </c>
      <c r="J5">
        <v>97</v>
      </c>
      <c r="K5">
        <f>SUM(C5:J5)</f>
        <v>1261</v>
      </c>
    </row>
    <row r="6" spans="1:11" x14ac:dyDescent="0.2">
      <c r="A6" s="8" t="s">
        <v>0</v>
      </c>
      <c r="B6" s="8" t="s">
        <v>14</v>
      </c>
      <c r="C6" s="8">
        <f>SUM(C3:C5)</f>
        <v>1</v>
      </c>
      <c r="D6" s="8">
        <f t="shared" ref="D6:K6" si="0">SUM(D3:D5)</f>
        <v>0</v>
      </c>
      <c r="E6" s="8">
        <f t="shared" si="0"/>
        <v>55</v>
      </c>
      <c r="F6" s="8">
        <f t="shared" si="0"/>
        <v>783</v>
      </c>
      <c r="G6" s="8">
        <f t="shared" si="0"/>
        <v>178</v>
      </c>
      <c r="H6" s="8">
        <f t="shared" si="0"/>
        <v>2570</v>
      </c>
      <c r="I6" s="8">
        <f t="shared" si="0"/>
        <v>11</v>
      </c>
      <c r="J6" s="8">
        <f t="shared" si="0"/>
        <v>126</v>
      </c>
      <c r="K6" s="8">
        <f t="shared" si="0"/>
        <v>3724</v>
      </c>
    </row>
    <row r="7" spans="1:11" x14ac:dyDescent="0.2">
      <c r="A7" t="s">
        <v>15</v>
      </c>
      <c r="B7" t="s">
        <v>3</v>
      </c>
      <c r="C7">
        <v>38</v>
      </c>
      <c r="D7">
        <v>1</v>
      </c>
      <c r="E7">
        <v>70</v>
      </c>
      <c r="F7">
        <v>4174</v>
      </c>
      <c r="G7">
        <v>1425</v>
      </c>
      <c r="H7">
        <v>20</v>
      </c>
      <c r="I7">
        <v>29</v>
      </c>
      <c r="J7">
        <v>604</v>
      </c>
      <c r="K7">
        <f>SUM(C7:J7)</f>
        <v>6361</v>
      </c>
    </row>
    <row r="8" spans="1:11" x14ac:dyDescent="0.2">
      <c r="A8" t="s">
        <v>15</v>
      </c>
      <c r="B8" t="s">
        <v>4</v>
      </c>
      <c r="F8">
        <v>1</v>
      </c>
      <c r="I8">
        <v>15</v>
      </c>
      <c r="K8">
        <f>SUM(C8:J8)</f>
        <v>16</v>
      </c>
    </row>
    <row r="9" spans="1:11" x14ac:dyDescent="0.2">
      <c r="A9" t="s">
        <v>15</v>
      </c>
      <c r="B9" t="s">
        <v>5</v>
      </c>
      <c r="E9">
        <v>1</v>
      </c>
      <c r="F9">
        <v>1</v>
      </c>
      <c r="G9">
        <v>43</v>
      </c>
      <c r="H9">
        <v>3</v>
      </c>
      <c r="I9">
        <v>6</v>
      </c>
      <c r="J9">
        <v>2</v>
      </c>
      <c r="K9">
        <f>SUM(C9:J9)</f>
        <v>56</v>
      </c>
    </row>
    <row r="10" spans="1:11" x14ac:dyDescent="0.2">
      <c r="A10" s="8" t="s">
        <v>15</v>
      </c>
      <c r="B10" s="8" t="s">
        <v>14</v>
      </c>
      <c r="C10" s="8">
        <f t="shared" ref="C10:K10" si="1">SUM(C7:C9)</f>
        <v>38</v>
      </c>
      <c r="D10" s="8">
        <f t="shared" si="1"/>
        <v>1</v>
      </c>
      <c r="E10" s="8">
        <f t="shared" si="1"/>
        <v>71</v>
      </c>
      <c r="F10" s="8">
        <f t="shared" si="1"/>
        <v>4176</v>
      </c>
      <c r="G10" s="8">
        <f t="shared" si="1"/>
        <v>1468</v>
      </c>
      <c r="H10" s="8">
        <f t="shared" si="1"/>
        <v>23</v>
      </c>
      <c r="I10" s="8">
        <f t="shared" si="1"/>
        <v>50</v>
      </c>
      <c r="J10" s="8">
        <f t="shared" si="1"/>
        <v>606</v>
      </c>
      <c r="K10" s="8">
        <f t="shared" si="1"/>
        <v>6433</v>
      </c>
    </row>
    <row r="11" spans="1:11" x14ac:dyDescent="0.2">
      <c r="A11" t="s">
        <v>38</v>
      </c>
      <c r="B11" t="s">
        <v>3</v>
      </c>
      <c r="E11">
        <v>1</v>
      </c>
      <c r="F11">
        <v>622</v>
      </c>
      <c r="G11">
        <v>37</v>
      </c>
      <c r="K11">
        <f>SUM(C11:J11)</f>
        <v>660</v>
      </c>
    </row>
    <row r="12" spans="1:11" x14ac:dyDescent="0.2">
      <c r="A12" t="s">
        <v>38</v>
      </c>
      <c r="B12" t="s">
        <v>4</v>
      </c>
      <c r="D12">
        <v>1</v>
      </c>
      <c r="F12">
        <v>3</v>
      </c>
      <c r="I12">
        <v>185</v>
      </c>
      <c r="K12">
        <f>SUM(C12:J12)</f>
        <v>189</v>
      </c>
    </row>
    <row r="13" spans="1:11" x14ac:dyDescent="0.2">
      <c r="A13" t="s">
        <v>38</v>
      </c>
      <c r="B13" t="s">
        <v>5</v>
      </c>
      <c r="F13">
        <v>680</v>
      </c>
      <c r="G13">
        <v>113</v>
      </c>
      <c r="H13">
        <v>1</v>
      </c>
      <c r="I13">
        <v>55</v>
      </c>
      <c r="K13">
        <f>SUM(C13:J13)</f>
        <v>849</v>
      </c>
    </row>
    <row r="14" spans="1:11" x14ac:dyDescent="0.2">
      <c r="A14" s="8" t="s">
        <v>38</v>
      </c>
      <c r="B14" s="8" t="s">
        <v>14</v>
      </c>
      <c r="C14" s="8">
        <f t="shared" ref="C14:K14" si="2">SUM(C11:C13)</f>
        <v>0</v>
      </c>
      <c r="D14" s="8">
        <f t="shared" si="2"/>
        <v>1</v>
      </c>
      <c r="E14" s="8">
        <f t="shared" si="2"/>
        <v>1</v>
      </c>
      <c r="F14" s="8">
        <f t="shared" si="2"/>
        <v>1305</v>
      </c>
      <c r="G14" s="8">
        <f t="shared" si="2"/>
        <v>150</v>
      </c>
      <c r="H14" s="8">
        <f t="shared" si="2"/>
        <v>1</v>
      </c>
      <c r="I14" s="8">
        <f t="shared" si="2"/>
        <v>240</v>
      </c>
      <c r="J14" s="8">
        <f t="shared" si="2"/>
        <v>0</v>
      </c>
      <c r="K14" s="8">
        <f t="shared" si="2"/>
        <v>1698</v>
      </c>
    </row>
    <row r="15" spans="1:11" x14ac:dyDescent="0.2">
      <c r="A15" t="s">
        <v>18</v>
      </c>
      <c r="B15" t="s">
        <v>3</v>
      </c>
      <c r="C15">
        <v>51</v>
      </c>
      <c r="E15">
        <v>51</v>
      </c>
      <c r="F15">
        <v>1466</v>
      </c>
      <c r="G15">
        <v>255</v>
      </c>
      <c r="J15">
        <v>54</v>
      </c>
      <c r="K15">
        <f>SUM(C15:J15)</f>
        <v>1877</v>
      </c>
    </row>
    <row r="16" spans="1:11" x14ac:dyDescent="0.2">
      <c r="A16" t="s">
        <v>18</v>
      </c>
      <c r="B16" t="s">
        <v>4</v>
      </c>
      <c r="D16">
        <v>3</v>
      </c>
      <c r="F16">
        <v>270</v>
      </c>
      <c r="G16">
        <v>47</v>
      </c>
      <c r="K16">
        <f>SUM(C16:J16)</f>
        <v>320</v>
      </c>
    </row>
    <row r="17" spans="1:11" x14ac:dyDescent="0.2">
      <c r="A17" t="s">
        <v>18</v>
      </c>
      <c r="B17" t="s">
        <v>5</v>
      </c>
      <c r="C17">
        <v>53</v>
      </c>
      <c r="G17">
        <v>32</v>
      </c>
      <c r="J17">
        <v>1</v>
      </c>
      <c r="K17">
        <f>SUM(C17:J17)</f>
        <v>86</v>
      </c>
    </row>
    <row r="18" spans="1:11" x14ac:dyDescent="0.2">
      <c r="A18" s="8" t="s">
        <v>18</v>
      </c>
      <c r="B18" s="8" t="s">
        <v>14</v>
      </c>
      <c r="C18" s="8">
        <f t="shared" ref="C18:K18" si="3">SUM(C15:C17)</f>
        <v>104</v>
      </c>
      <c r="D18" s="8">
        <f t="shared" si="3"/>
        <v>3</v>
      </c>
      <c r="E18" s="8">
        <f t="shared" si="3"/>
        <v>51</v>
      </c>
      <c r="F18" s="8">
        <f t="shared" si="3"/>
        <v>1736</v>
      </c>
      <c r="G18" s="8">
        <f t="shared" si="3"/>
        <v>334</v>
      </c>
      <c r="H18" s="8">
        <f t="shared" si="3"/>
        <v>0</v>
      </c>
      <c r="I18" s="8">
        <f t="shared" si="3"/>
        <v>0</v>
      </c>
      <c r="J18" s="8">
        <f t="shared" si="3"/>
        <v>55</v>
      </c>
      <c r="K18" s="8">
        <f t="shared" si="3"/>
        <v>2283</v>
      </c>
    </row>
    <row r="19" spans="1:11" x14ac:dyDescent="0.2">
      <c r="A19" t="s">
        <v>19</v>
      </c>
      <c r="B19" t="s">
        <v>3</v>
      </c>
      <c r="K19">
        <f>SUM(C19:J19)</f>
        <v>0</v>
      </c>
    </row>
    <row r="20" spans="1:11" x14ac:dyDescent="0.2">
      <c r="A20" t="s">
        <v>19</v>
      </c>
      <c r="B20" t="s">
        <v>4</v>
      </c>
      <c r="K20">
        <f>SUM(C20:J20)</f>
        <v>0</v>
      </c>
    </row>
    <row r="21" spans="1:11" x14ac:dyDescent="0.2">
      <c r="A21" t="s">
        <v>19</v>
      </c>
      <c r="B21" t="s">
        <v>5</v>
      </c>
      <c r="F21">
        <v>1</v>
      </c>
      <c r="I21">
        <v>342</v>
      </c>
      <c r="K21">
        <f>SUM(C21:J21)</f>
        <v>343</v>
      </c>
    </row>
    <row r="22" spans="1:11" x14ac:dyDescent="0.2">
      <c r="A22" s="8" t="s">
        <v>19</v>
      </c>
      <c r="B22" s="8" t="s">
        <v>14</v>
      </c>
      <c r="C22" s="8">
        <f t="shared" ref="C22:K22" si="4">SUM(C19:C21)</f>
        <v>0</v>
      </c>
      <c r="D22" s="8">
        <f t="shared" si="4"/>
        <v>0</v>
      </c>
      <c r="E22" s="8">
        <f t="shared" si="4"/>
        <v>0</v>
      </c>
      <c r="F22" s="8">
        <f t="shared" si="4"/>
        <v>1</v>
      </c>
      <c r="G22" s="8">
        <f t="shared" si="4"/>
        <v>0</v>
      </c>
      <c r="H22" s="8">
        <f t="shared" si="4"/>
        <v>0</v>
      </c>
      <c r="I22" s="8">
        <f t="shared" si="4"/>
        <v>342</v>
      </c>
      <c r="J22" s="8">
        <f t="shared" si="4"/>
        <v>0</v>
      </c>
      <c r="K22" s="8">
        <f t="shared" si="4"/>
        <v>343</v>
      </c>
    </row>
    <row r="23" spans="1:11" x14ac:dyDescent="0.2">
      <c r="A23" t="s">
        <v>20</v>
      </c>
      <c r="B23" t="s">
        <v>3</v>
      </c>
      <c r="D23">
        <v>3</v>
      </c>
      <c r="E23">
        <v>20</v>
      </c>
      <c r="F23">
        <v>1092</v>
      </c>
      <c r="G23">
        <v>558</v>
      </c>
      <c r="J23">
        <v>170</v>
      </c>
      <c r="K23">
        <f>SUM(C23:J23)</f>
        <v>1843</v>
      </c>
    </row>
    <row r="24" spans="1:11" x14ac:dyDescent="0.2">
      <c r="A24" t="s">
        <v>20</v>
      </c>
      <c r="B24" t="s">
        <v>4</v>
      </c>
      <c r="D24">
        <v>1</v>
      </c>
      <c r="E24">
        <v>2</v>
      </c>
      <c r="F24">
        <v>2</v>
      </c>
      <c r="G24">
        <v>88</v>
      </c>
      <c r="I24">
        <v>614</v>
      </c>
      <c r="K24">
        <f>SUM(C24:J24)</f>
        <v>707</v>
      </c>
    </row>
    <row r="25" spans="1:11" x14ac:dyDescent="0.2">
      <c r="A25" t="s">
        <v>20</v>
      </c>
      <c r="B25" t="s">
        <v>5</v>
      </c>
      <c r="C25">
        <v>28</v>
      </c>
      <c r="F25">
        <v>268</v>
      </c>
      <c r="G25">
        <v>142</v>
      </c>
      <c r="K25">
        <f>SUM(C25:J25)</f>
        <v>438</v>
      </c>
    </row>
    <row r="26" spans="1:11" x14ac:dyDescent="0.2">
      <c r="A26" s="8" t="s">
        <v>20</v>
      </c>
      <c r="B26" s="8" t="s">
        <v>14</v>
      </c>
      <c r="C26" s="8">
        <f t="shared" ref="C26:K26" si="5">SUM(C23:C25)</f>
        <v>28</v>
      </c>
      <c r="D26" s="8">
        <f t="shared" si="5"/>
        <v>4</v>
      </c>
      <c r="E26" s="8">
        <f t="shared" si="5"/>
        <v>22</v>
      </c>
      <c r="F26" s="8">
        <f t="shared" si="5"/>
        <v>1362</v>
      </c>
      <c r="G26" s="8">
        <f t="shared" si="5"/>
        <v>788</v>
      </c>
      <c r="H26" s="8">
        <f t="shared" si="5"/>
        <v>0</v>
      </c>
      <c r="I26" s="8">
        <f t="shared" si="5"/>
        <v>614</v>
      </c>
      <c r="J26" s="8">
        <f t="shared" si="5"/>
        <v>170</v>
      </c>
      <c r="K26" s="8">
        <f t="shared" si="5"/>
        <v>2988</v>
      </c>
    </row>
    <row r="27" spans="1:11" x14ac:dyDescent="0.2">
      <c r="A27" s="3" t="s">
        <v>35</v>
      </c>
      <c r="B27" t="s">
        <v>3</v>
      </c>
      <c r="C27">
        <v>0</v>
      </c>
      <c r="E27">
        <v>12</v>
      </c>
      <c r="F27">
        <v>1428</v>
      </c>
      <c r="G27">
        <v>447</v>
      </c>
      <c r="H27">
        <v>4</v>
      </c>
      <c r="J27">
        <v>66</v>
      </c>
      <c r="K27">
        <f>SUM(C27:J27)</f>
        <v>1957</v>
      </c>
    </row>
    <row r="28" spans="1:11" x14ac:dyDescent="0.2">
      <c r="A28" s="3" t="s">
        <v>35</v>
      </c>
      <c r="B28" t="s">
        <v>4</v>
      </c>
      <c r="C28">
        <v>0</v>
      </c>
      <c r="F28">
        <v>1</v>
      </c>
      <c r="G28">
        <v>22</v>
      </c>
      <c r="K28">
        <f>SUM(C28:J28)</f>
        <v>23</v>
      </c>
    </row>
    <row r="29" spans="1:11" x14ac:dyDescent="0.2">
      <c r="A29" s="3" t="s">
        <v>35</v>
      </c>
      <c r="B29" t="s">
        <v>5</v>
      </c>
      <c r="I29">
        <v>17</v>
      </c>
      <c r="J29">
        <v>3</v>
      </c>
      <c r="K29">
        <f>SUM(C29:J29)</f>
        <v>20</v>
      </c>
    </row>
    <row r="30" spans="1:11" x14ac:dyDescent="0.2">
      <c r="A30" s="8" t="s">
        <v>35</v>
      </c>
      <c r="B30" s="8" t="s">
        <v>14</v>
      </c>
      <c r="C30" s="8">
        <f t="shared" ref="C30:K30" si="6">SUM(C27:C29)</f>
        <v>0</v>
      </c>
      <c r="D30" s="8">
        <f t="shared" si="6"/>
        <v>0</v>
      </c>
      <c r="E30" s="8">
        <f t="shared" si="6"/>
        <v>12</v>
      </c>
      <c r="F30" s="8">
        <f t="shared" si="6"/>
        <v>1429</v>
      </c>
      <c r="G30" s="8">
        <f t="shared" si="6"/>
        <v>469</v>
      </c>
      <c r="H30" s="8">
        <f t="shared" si="6"/>
        <v>4</v>
      </c>
      <c r="I30" s="8">
        <f t="shared" si="6"/>
        <v>17</v>
      </c>
      <c r="J30" s="8">
        <f t="shared" si="6"/>
        <v>69</v>
      </c>
      <c r="K30" s="8">
        <f t="shared" si="6"/>
        <v>2000</v>
      </c>
    </row>
    <row r="31" spans="1:11" x14ac:dyDescent="0.2">
      <c r="A31" t="s">
        <v>37</v>
      </c>
      <c r="B31" t="s">
        <v>3</v>
      </c>
      <c r="C31">
        <v>95</v>
      </c>
      <c r="D31">
        <v>1</v>
      </c>
      <c r="F31">
        <v>1376</v>
      </c>
      <c r="G31">
        <v>2</v>
      </c>
      <c r="K31">
        <f>SUM(C31:J31)</f>
        <v>1474</v>
      </c>
    </row>
    <row r="32" spans="1:11" x14ac:dyDescent="0.2">
      <c r="A32" t="s">
        <v>37</v>
      </c>
      <c r="B32" t="s">
        <v>4</v>
      </c>
      <c r="D32">
        <v>1</v>
      </c>
      <c r="F32">
        <v>219</v>
      </c>
      <c r="I32">
        <v>58</v>
      </c>
      <c r="K32">
        <f>SUM(C32:J32)</f>
        <v>278</v>
      </c>
    </row>
    <row r="33" spans="1:11" x14ac:dyDescent="0.2">
      <c r="A33" t="s">
        <v>37</v>
      </c>
      <c r="B33" t="s">
        <v>5</v>
      </c>
      <c r="C33">
        <v>12</v>
      </c>
      <c r="F33">
        <v>325</v>
      </c>
      <c r="K33">
        <f>SUM(C33:J33)</f>
        <v>337</v>
      </c>
    </row>
    <row r="34" spans="1:11" x14ac:dyDescent="0.2">
      <c r="A34" s="8" t="s">
        <v>37</v>
      </c>
      <c r="B34" s="8" t="s">
        <v>14</v>
      </c>
      <c r="C34" s="8">
        <f t="shared" ref="C34:K34" si="7">SUM(C31:C33)</f>
        <v>107</v>
      </c>
      <c r="D34" s="8">
        <f t="shared" si="7"/>
        <v>2</v>
      </c>
      <c r="E34" s="8">
        <f t="shared" si="7"/>
        <v>0</v>
      </c>
      <c r="F34" s="8">
        <f t="shared" si="7"/>
        <v>1920</v>
      </c>
      <c r="G34" s="8">
        <f t="shared" si="7"/>
        <v>2</v>
      </c>
      <c r="H34" s="8">
        <f t="shared" si="7"/>
        <v>0</v>
      </c>
      <c r="I34" s="8">
        <f t="shared" si="7"/>
        <v>58</v>
      </c>
      <c r="J34" s="8">
        <f t="shared" si="7"/>
        <v>0</v>
      </c>
      <c r="K34" s="8">
        <f t="shared" si="7"/>
        <v>2089</v>
      </c>
    </row>
    <row r="35" spans="1:11" x14ac:dyDescent="0.2">
      <c r="A35" t="s">
        <v>36</v>
      </c>
      <c r="B35" t="s">
        <v>3</v>
      </c>
      <c r="C35">
        <v>1</v>
      </c>
      <c r="E35">
        <v>71</v>
      </c>
      <c r="F35">
        <v>3304</v>
      </c>
      <c r="G35">
        <v>872</v>
      </c>
      <c r="J35">
        <v>415</v>
      </c>
      <c r="K35">
        <f>SUM(C35:J35)</f>
        <v>4663</v>
      </c>
    </row>
    <row r="36" spans="1:11" x14ac:dyDescent="0.2">
      <c r="A36" t="s">
        <v>36</v>
      </c>
      <c r="B36" t="s">
        <v>4</v>
      </c>
      <c r="C36">
        <v>17</v>
      </c>
      <c r="E36">
        <v>1</v>
      </c>
      <c r="F36">
        <v>1</v>
      </c>
      <c r="I36">
        <v>23</v>
      </c>
      <c r="K36">
        <f>SUM(C36:J36)</f>
        <v>42</v>
      </c>
    </row>
    <row r="37" spans="1:11" x14ac:dyDescent="0.2">
      <c r="A37" t="s">
        <v>36</v>
      </c>
      <c r="B37" t="s">
        <v>5</v>
      </c>
      <c r="G37">
        <v>37</v>
      </c>
      <c r="J37">
        <v>1</v>
      </c>
      <c r="K37">
        <f>SUM(C37:J37)</f>
        <v>38</v>
      </c>
    </row>
    <row r="38" spans="1:11" x14ac:dyDescent="0.2">
      <c r="A38" s="8" t="s">
        <v>36</v>
      </c>
      <c r="B38" s="8" t="s">
        <v>14</v>
      </c>
      <c r="C38" s="8">
        <f t="shared" ref="C38:K38" si="8">SUM(C35:C37)</f>
        <v>18</v>
      </c>
      <c r="D38" s="8">
        <f t="shared" si="8"/>
        <v>0</v>
      </c>
      <c r="E38" s="8">
        <f t="shared" si="8"/>
        <v>72</v>
      </c>
      <c r="F38" s="8">
        <f t="shared" si="8"/>
        <v>3305</v>
      </c>
      <c r="G38" s="8">
        <f t="shared" si="8"/>
        <v>909</v>
      </c>
      <c r="H38" s="8">
        <f t="shared" si="8"/>
        <v>0</v>
      </c>
      <c r="I38" s="8">
        <f t="shared" si="8"/>
        <v>23</v>
      </c>
      <c r="J38" s="8">
        <f t="shared" si="8"/>
        <v>416</v>
      </c>
      <c r="K38" s="8">
        <f t="shared" si="8"/>
        <v>4743</v>
      </c>
    </row>
    <row r="39" spans="1:11" x14ac:dyDescent="0.2">
      <c r="A39" s="9" t="s">
        <v>22</v>
      </c>
      <c r="B39" s="9" t="s">
        <v>14</v>
      </c>
      <c r="C39" s="9">
        <f>SUM(C38,C34,C30,C26,C22,C18,C14,C10,C6)</f>
        <v>296</v>
      </c>
      <c r="D39" s="9">
        <f t="shared" ref="D39:K39" si="9">SUM(D38,D34,D30,D26,D22,D18,D14,D10,D6)</f>
        <v>11</v>
      </c>
      <c r="E39" s="9">
        <f t="shared" si="9"/>
        <v>284</v>
      </c>
      <c r="F39" s="9">
        <f t="shared" si="9"/>
        <v>16017</v>
      </c>
      <c r="G39" s="9">
        <f t="shared" si="9"/>
        <v>4298</v>
      </c>
      <c r="H39" s="9">
        <f t="shared" si="9"/>
        <v>2598</v>
      </c>
      <c r="I39" s="9">
        <f t="shared" si="9"/>
        <v>1355</v>
      </c>
      <c r="J39" s="9">
        <f t="shared" si="9"/>
        <v>1442</v>
      </c>
      <c r="K39" s="9">
        <f t="shared" si="9"/>
        <v>26301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39"/>
  <sheetViews>
    <sheetView workbookViewId="0">
      <selection sqref="A1:B1"/>
    </sheetView>
  </sheetViews>
  <sheetFormatPr defaultRowHeight="12.75" x14ac:dyDescent="0.2"/>
  <cols>
    <col min="1" max="1" width="7.85546875" bestFit="1" customWidth="1"/>
    <col min="2" max="2" width="10" bestFit="1" customWidth="1"/>
    <col min="3" max="3" width="20.85546875" bestFit="1" customWidth="1"/>
    <col min="4" max="4" width="22.28515625" bestFit="1" customWidth="1"/>
    <col min="5" max="5" width="22.5703125" bestFit="1" customWidth="1"/>
    <col min="6" max="6" width="11.42578125" bestFit="1" customWidth="1"/>
    <col min="7" max="7" width="13.42578125" bestFit="1" customWidth="1"/>
    <col min="8" max="8" width="15.85546875" bestFit="1" customWidth="1"/>
    <col min="9" max="9" width="24.5703125" bestFit="1" customWidth="1"/>
    <col min="10" max="10" width="5.5703125" bestFit="1" customWidth="1"/>
  </cols>
  <sheetData>
    <row r="1" spans="1:11" x14ac:dyDescent="0.2">
      <c r="A1" s="17">
        <v>41197</v>
      </c>
      <c r="B1" s="17"/>
    </row>
    <row r="2" spans="1:11" x14ac:dyDescent="0.2">
      <c r="A2" s="2" t="s">
        <v>2</v>
      </c>
      <c r="B2" s="2" t="s">
        <v>1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39</v>
      </c>
      <c r="I2" s="2" t="s">
        <v>12</v>
      </c>
      <c r="J2" s="2" t="s">
        <v>13</v>
      </c>
      <c r="K2" s="2" t="s">
        <v>14</v>
      </c>
    </row>
    <row r="3" spans="1:11" x14ac:dyDescent="0.2">
      <c r="A3" t="s">
        <v>0</v>
      </c>
      <c r="B3" t="s">
        <v>3</v>
      </c>
      <c r="C3">
        <v>1</v>
      </c>
      <c r="E3">
        <v>33</v>
      </c>
      <c r="F3">
        <v>312</v>
      </c>
      <c r="G3">
        <v>187</v>
      </c>
      <c r="H3">
        <v>2061</v>
      </c>
      <c r="J3">
        <v>31</v>
      </c>
      <c r="K3">
        <f>SUM(C3:J3)</f>
        <v>2625</v>
      </c>
    </row>
    <row r="4" spans="1:11" x14ac:dyDescent="0.2">
      <c r="A4" t="s">
        <v>0</v>
      </c>
      <c r="B4" t="s">
        <v>4</v>
      </c>
      <c r="E4">
        <v>5</v>
      </c>
      <c r="G4">
        <v>1</v>
      </c>
      <c r="H4">
        <v>16</v>
      </c>
      <c r="K4">
        <f>SUM(C4:J4)</f>
        <v>22</v>
      </c>
    </row>
    <row r="5" spans="1:11" x14ac:dyDescent="0.2">
      <c r="A5" t="s">
        <v>0</v>
      </c>
      <c r="B5" t="s">
        <v>5</v>
      </c>
      <c r="C5">
        <v>1</v>
      </c>
      <c r="E5">
        <v>31</v>
      </c>
      <c r="F5">
        <v>577</v>
      </c>
      <c r="H5">
        <v>810</v>
      </c>
      <c r="I5">
        <v>2</v>
      </c>
      <c r="J5">
        <v>108</v>
      </c>
      <c r="K5">
        <f>SUM(C5:J5)</f>
        <v>1529</v>
      </c>
    </row>
    <row r="6" spans="1:11" x14ac:dyDescent="0.2">
      <c r="A6" s="8" t="s">
        <v>0</v>
      </c>
      <c r="B6" s="8" t="s">
        <v>14</v>
      </c>
      <c r="C6" s="8">
        <f>SUM(C3:C5)</f>
        <v>2</v>
      </c>
      <c r="D6" s="8">
        <f t="shared" ref="D6:K6" si="0">SUM(D3:D5)</f>
        <v>0</v>
      </c>
      <c r="E6" s="8">
        <f t="shared" si="0"/>
        <v>69</v>
      </c>
      <c r="F6" s="8">
        <f t="shared" si="0"/>
        <v>889</v>
      </c>
      <c r="G6" s="8">
        <f t="shared" si="0"/>
        <v>188</v>
      </c>
      <c r="H6" s="8">
        <f t="shared" si="0"/>
        <v>2887</v>
      </c>
      <c r="I6" s="8">
        <f t="shared" si="0"/>
        <v>2</v>
      </c>
      <c r="J6" s="8">
        <f t="shared" si="0"/>
        <v>139</v>
      </c>
      <c r="K6" s="8">
        <f t="shared" si="0"/>
        <v>4176</v>
      </c>
    </row>
    <row r="7" spans="1:11" x14ac:dyDescent="0.2">
      <c r="A7" t="s">
        <v>15</v>
      </c>
      <c r="B7" t="s">
        <v>3</v>
      </c>
      <c r="C7">
        <v>39</v>
      </c>
      <c r="D7">
        <v>5</v>
      </c>
      <c r="E7">
        <v>113</v>
      </c>
      <c r="F7">
        <v>4593</v>
      </c>
      <c r="G7">
        <v>1598</v>
      </c>
      <c r="H7">
        <v>16</v>
      </c>
      <c r="I7">
        <v>29</v>
      </c>
      <c r="J7">
        <v>665</v>
      </c>
      <c r="K7">
        <f>SUM(C7:J7)</f>
        <v>7058</v>
      </c>
    </row>
    <row r="8" spans="1:11" x14ac:dyDescent="0.2">
      <c r="A8" t="s">
        <v>15</v>
      </c>
      <c r="B8" t="s">
        <v>4</v>
      </c>
      <c r="D8">
        <v>1</v>
      </c>
      <c r="E8">
        <v>2</v>
      </c>
      <c r="F8">
        <v>2</v>
      </c>
      <c r="I8">
        <v>11</v>
      </c>
      <c r="K8">
        <f>SUM(C8:J8)</f>
        <v>16</v>
      </c>
    </row>
    <row r="9" spans="1:11" x14ac:dyDescent="0.2">
      <c r="A9" t="s">
        <v>15</v>
      </c>
      <c r="B9" t="s">
        <v>5</v>
      </c>
      <c r="E9">
        <v>1</v>
      </c>
      <c r="G9">
        <v>48</v>
      </c>
      <c r="H9">
        <v>4</v>
      </c>
      <c r="I9">
        <v>5</v>
      </c>
      <c r="J9">
        <v>3</v>
      </c>
      <c r="K9">
        <f>SUM(C9:J9)</f>
        <v>61</v>
      </c>
    </row>
    <row r="10" spans="1:11" x14ac:dyDescent="0.2">
      <c r="A10" s="8" t="s">
        <v>15</v>
      </c>
      <c r="B10" s="8" t="s">
        <v>14</v>
      </c>
      <c r="C10" s="8">
        <f t="shared" ref="C10:K10" si="1">SUM(C7:C9)</f>
        <v>39</v>
      </c>
      <c r="D10" s="8">
        <f t="shared" si="1"/>
        <v>6</v>
      </c>
      <c r="E10" s="8">
        <f t="shared" si="1"/>
        <v>116</v>
      </c>
      <c r="F10" s="8">
        <f t="shared" si="1"/>
        <v>4595</v>
      </c>
      <c r="G10" s="8">
        <f t="shared" si="1"/>
        <v>1646</v>
      </c>
      <c r="H10" s="8">
        <f t="shared" si="1"/>
        <v>20</v>
      </c>
      <c r="I10" s="8">
        <f t="shared" si="1"/>
        <v>45</v>
      </c>
      <c r="J10" s="8">
        <f t="shared" si="1"/>
        <v>668</v>
      </c>
      <c r="K10" s="8">
        <f t="shared" si="1"/>
        <v>7135</v>
      </c>
    </row>
    <row r="11" spans="1:11" x14ac:dyDescent="0.2">
      <c r="A11" t="s">
        <v>38</v>
      </c>
      <c r="B11" t="s">
        <v>3</v>
      </c>
      <c r="E11">
        <v>1</v>
      </c>
      <c r="F11">
        <v>633</v>
      </c>
      <c r="G11">
        <v>40</v>
      </c>
      <c r="K11">
        <f>SUM(C11:J11)</f>
        <v>674</v>
      </c>
    </row>
    <row r="12" spans="1:11" x14ac:dyDescent="0.2">
      <c r="A12" t="s">
        <v>38</v>
      </c>
      <c r="B12" t="s">
        <v>4</v>
      </c>
      <c r="D12">
        <v>2</v>
      </c>
      <c r="F12">
        <v>5</v>
      </c>
      <c r="I12">
        <v>207</v>
      </c>
      <c r="K12">
        <f>SUM(C12:J12)</f>
        <v>214</v>
      </c>
    </row>
    <row r="13" spans="1:11" x14ac:dyDescent="0.2">
      <c r="A13" t="s">
        <v>38</v>
      </c>
      <c r="B13" t="s">
        <v>5</v>
      </c>
      <c r="E13">
        <v>1</v>
      </c>
      <c r="F13">
        <v>743</v>
      </c>
      <c r="G13">
        <v>200</v>
      </c>
      <c r="H13">
        <v>1</v>
      </c>
      <c r="I13">
        <v>55</v>
      </c>
      <c r="K13">
        <f>SUM(C13:J13)</f>
        <v>1000</v>
      </c>
    </row>
    <row r="14" spans="1:11" x14ac:dyDescent="0.2">
      <c r="A14" s="8" t="s">
        <v>38</v>
      </c>
      <c r="B14" s="8" t="s">
        <v>14</v>
      </c>
      <c r="C14" s="8">
        <f t="shared" ref="C14:K14" si="2">SUM(C11:C13)</f>
        <v>0</v>
      </c>
      <c r="D14" s="8">
        <f t="shared" si="2"/>
        <v>2</v>
      </c>
      <c r="E14" s="8">
        <f t="shared" si="2"/>
        <v>2</v>
      </c>
      <c r="F14" s="8">
        <f t="shared" si="2"/>
        <v>1381</v>
      </c>
      <c r="G14" s="8">
        <f t="shared" si="2"/>
        <v>240</v>
      </c>
      <c r="H14" s="8">
        <f t="shared" si="2"/>
        <v>1</v>
      </c>
      <c r="I14" s="8">
        <f t="shared" si="2"/>
        <v>262</v>
      </c>
      <c r="J14" s="8">
        <f t="shared" si="2"/>
        <v>0</v>
      </c>
      <c r="K14" s="8">
        <f t="shared" si="2"/>
        <v>1888</v>
      </c>
    </row>
    <row r="15" spans="1:11" x14ac:dyDescent="0.2">
      <c r="A15" t="s">
        <v>18</v>
      </c>
      <c r="B15" t="s">
        <v>3</v>
      </c>
      <c r="C15">
        <v>61</v>
      </c>
      <c r="E15">
        <v>61</v>
      </c>
      <c r="F15">
        <v>1626</v>
      </c>
      <c r="G15">
        <v>268</v>
      </c>
      <c r="J15">
        <v>60</v>
      </c>
      <c r="K15">
        <f>SUM(C15:J15)</f>
        <v>2076</v>
      </c>
    </row>
    <row r="16" spans="1:11" x14ac:dyDescent="0.2">
      <c r="A16" t="s">
        <v>18</v>
      </c>
      <c r="B16" t="s">
        <v>4</v>
      </c>
      <c r="D16">
        <v>5</v>
      </c>
      <c r="F16">
        <v>319</v>
      </c>
      <c r="G16">
        <v>48</v>
      </c>
      <c r="K16">
        <f>SUM(C16:J16)</f>
        <v>372</v>
      </c>
    </row>
    <row r="17" spans="1:11" x14ac:dyDescent="0.2">
      <c r="A17" t="s">
        <v>18</v>
      </c>
      <c r="B17" t="s">
        <v>5</v>
      </c>
      <c r="C17">
        <v>56</v>
      </c>
      <c r="G17">
        <v>40</v>
      </c>
      <c r="H17">
        <v>1</v>
      </c>
      <c r="J17">
        <v>1</v>
      </c>
      <c r="K17">
        <f>SUM(C17:J17)</f>
        <v>98</v>
      </c>
    </row>
    <row r="18" spans="1:11" x14ac:dyDescent="0.2">
      <c r="A18" s="8" t="s">
        <v>18</v>
      </c>
      <c r="B18" s="8" t="s">
        <v>14</v>
      </c>
      <c r="C18" s="8">
        <f t="shared" ref="C18:K18" si="3">SUM(C15:C17)</f>
        <v>117</v>
      </c>
      <c r="D18" s="8">
        <f t="shared" si="3"/>
        <v>5</v>
      </c>
      <c r="E18" s="8">
        <f t="shared" si="3"/>
        <v>61</v>
      </c>
      <c r="F18" s="8">
        <f t="shared" si="3"/>
        <v>1945</v>
      </c>
      <c r="G18" s="8">
        <f t="shared" si="3"/>
        <v>356</v>
      </c>
      <c r="H18" s="8">
        <f t="shared" si="3"/>
        <v>1</v>
      </c>
      <c r="I18" s="8">
        <f t="shared" si="3"/>
        <v>0</v>
      </c>
      <c r="J18" s="8">
        <f t="shared" si="3"/>
        <v>61</v>
      </c>
      <c r="K18" s="8">
        <f t="shared" si="3"/>
        <v>2546</v>
      </c>
    </row>
    <row r="19" spans="1:11" x14ac:dyDescent="0.2">
      <c r="A19" t="s">
        <v>19</v>
      </c>
      <c r="B19" t="s">
        <v>3</v>
      </c>
      <c r="K19">
        <f>SUM(C19:J19)</f>
        <v>0</v>
      </c>
    </row>
    <row r="20" spans="1:11" x14ac:dyDescent="0.2">
      <c r="A20" t="s">
        <v>19</v>
      </c>
      <c r="B20" t="s">
        <v>4</v>
      </c>
      <c r="K20">
        <f>SUM(C20:J20)</f>
        <v>0</v>
      </c>
    </row>
    <row r="21" spans="1:11" x14ac:dyDescent="0.2">
      <c r="A21" t="s">
        <v>19</v>
      </c>
      <c r="B21" t="s">
        <v>5</v>
      </c>
      <c r="I21">
        <v>359</v>
      </c>
      <c r="K21">
        <f>SUM(C21:J21)</f>
        <v>359</v>
      </c>
    </row>
    <row r="22" spans="1:11" x14ac:dyDescent="0.2">
      <c r="A22" s="8" t="s">
        <v>19</v>
      </c>
      <c r="B22" s="8" t="s">
        <v>14</v>
      </c>
      <c r="C22" s="8">
        <f t="shared" ref="C22:K22" si="4">SUM(C19:C21)</f>
        <v>0</v>
      </c>
      <c r="D22" s="8">
        <f t="shared" si="4"/>
        <v>0</v>
      </c>
      <c r="E22" s="8">
        <f t="shared" si="4"/>
        <v>0</v>
      </c>
      <c r="F22" s="8">
        <f t="shared" si="4"/>
        <v>0</v>
      </c>
      <c r="G22" s="8">
        <f t="shared" si="4"/>
        <v>0</v>
      </c>
      <c r="H22" s="8">
        <f t="shared" si="4"/>
        <v>0</v>
      </c>
      <c r="I22" s="8">
        <f t="shared" si="4"/>
        <v>359</v>
      </c>
      <c r="J22" s="8">
        <f t="shared" si="4"/>
        <v>0</v>
      </c>
      <c r="K22" s="8">
        <f t="shared" si="4"/>
        <v>359</v>
      </c>
    </row>
    <row r="23" spans="1:11" x14ac:dyDescent="0.2">
      <c r="A23" t="s">
        <v>20</v>
      </c>
      <c r="B23" t="s">
        <v>3</v>
      </c>
      <c r="D23">
        <v>1</v>
      </c>
      <c r="E23">
        <v>35</v>
      </c>
      <c r="F23">
        <v>1157</v>
      </c>
      <c r="G23">
        <v>636</v>
      </c>
      <c r="J23">
        <v>170</v>
      </c>
      <c r="K23">
        <f>SUM(C23:J23)</f>
        <v>1999</v>
      </c>
    </row>
    <row r="24" spans="1:11" x14ac:dyDescent="0.2">
      <c r="A24" t="s">
        <v>20</v>
      </c>
      <c r="B24" t="s">
        <v>4</v>
      </c>
      <c r="D24">
        <v>1</v>
      </c>
      <c r="E24">
        <v>3</v>
      </c>
      <c r="G24">
        <v>100</v>
      </c>
      <c r="I24">
        <v>622</v>
      </c>
      <c r="K24">
        <f>SUM(C24:J24)</f>
        <v>726</v>
      </c>
    </row>
    <row r="25" spans="1:11" x14ac:dyDescent="0.2">
      <c r="A25" t="s">
        <v>20</v>
      </c>
      <c r="B25" t="s">
        <v>5</v>
      </c>
      <c r="C25">
        <v>32</v>
      </c>
      <c r="F25">
        <v>299</v>
      </c>
      <c r="G25">
        <v>170</v>
      </c>
      <c r="H25">
        <v>1</v>
      </c>
      <c r="K25">
        <f>SUM(C25:J25)</f>
        <v>502</v>
      </c>
    </row>
    <row r="26" spans="1:11" x14ac:dyDescent="0.2">
      <c r="A26" s="8" t="s">
        <v>20</v>
      </c>
      <c r="B26" s="8" t="s">
        <v>14</v>
      </c>
      <c r="C26" s="8">
        <f t="shared" ref="C26:K26" si="5">SUM(C23:C25)</f>
        <v>32</v>
      </c>
      <c r="D26" s="8">
        <f t="shared" si="5"/>
        <v>2</v>
      </c>
      <c r="E26" s="8">
        <f t="shared" si="5"/>
        <v>38</v>
      </c>
      <c r="F26" s="8">
        <f t="shared" si="5"/>
        <v>1456</v>
      </c>
      <c r="G26" s="8">
        <f t="shared" si="5"/>
        <v>906</v>
      </c>
      <c r="H26" s="8">
        <f t="shared" si="5"/>
        <v>1</v>
      </c>
      <c r="I26" s="8">
        <f t="shared" si="5"/>
        <v>622</v>
      </c>
      <c r="J26" s="8">
        <f t="shared" si="5"/>
        <v>170</v>
      </c>
      <c r="K26" s="8">
        <f t="shared" si="5"/>
        <v>3227</v>
      </c>
    </row>
    <row r="27" spans="1:11" x14ac:dyDescent="0.2">
      <c r="A27" s="3" t="s">
        <v>35</v>
      </c>
      <c r="B27" t="s">
        <v>3</v>
      </c>
      <c r="D27">
        <v>1</v>
      </c>
      <c r="E27">
        <v>19</v>
      </c>
      <c r="F27">
        <v>1554</v>
      </c>
      <c r="G27">
        <v>506</v>
      </c>
      <c r="H27">
        <v>4</v>
      </c>
      <c r="J27">
        <v>76</v>
      </c>
      <c r="K27">
        <f>SUM(C27:J27)</f>
        <v>2160</v>
      </c>
    </row>
    <row r="28" spans="1:11" x14ac:dyDescent="0.2">
      <c r="A28" s="3" t="s">
        <v>35</v>
      </c>
      <c r="B28" t="s">
        <v>4</v>
      </c>
      <c r="F28">
        <v>4</v>
      </c>
      <c r="G28">
        <v>26</v>
      </c>
      <c r="K28">
        <f>SUM(C28:J28)</f>
        <v>30</v>
      </c>
    </row>
    <row r="29" spans="1:11" x14ac:dyDescent="0.2">
      <c r="A29" s="3" t="s">
        <v>35</v>
      </c>
      <c r="B29" t="s">
        <v>5</v>
      </c>
      <c r="F29">
        <v>2</v>
      </c>
      <c r="G29">
        <v>10</v>
      </c>
      <c r="H29">
        <v>2</v>
      </c>
      <c r="I29">
        <v>11</v>
      </c>
      <c r="J29">
        <v>2</v>
      </c>
      <c r="K29">
        <f>SUM(C29:J29)</f>
        <v>27</v>
      </c>
    </row>
    <row r="30" spans="1:11" x14ac:dyDescent="0.2">
      <c r="A30" s="8" t="s">
        <v>35</v>
      </c>
      <c r="B30" s="8" t="s">
        <v>14</v>
      </c>
      <c r="C30" s="8">
        <f t="shared" ref="C30:K30" si="6">SUM(C27:C29)</f>
        <v>0</v>
      </c>
      <c r="D30" s="8">
        <f t="shared" si="6"/>
        <v>1</v>
      </c>
      <c r="E30" s="8">
        <f t="shared" si="6"/>
        <v>19</v>
      </c>
      <c r="F30" s="8">
        <f t="shared" si="6"/>
        <v>1560</v>
      </c>
      <c r="G30" s="8">
        <f t="shared" si="6"/>
        <v>542</v>
      </c>
      <c r="H30" s="8">
        <f t="shared" si="6"/>
        <v>6</v>
      </c>
      <c r="I30" s="8">
        <f t="shared" si="6"/>
        <v>11</v>
      </c>
      <c r="J30" s="8">
        <f t="shared" si="6"/>
        <v>78</v>
      </c>
      <c r="K30" s="8">
        <f t="shared" si="6"/>
        <v>2217</v>
      </c>
    </row>
    <row r="31" spans="1:11" x14ac:dyDescent="0.2">
      <c r="A31" t="s">
        <v>37</v>
      </c>
      <c r="B31" t="s">
        <v>3</v>
      </c>
      <c r="C31">
        <v>107</v>
      </c>
      <c r="D31">
        <v>2</v>
      </c>
      <c r="F31">
        <v>1432</v>
      </c>
      <c r="G31">
        <v>2</v>
      </c>
      <c r="K31">
        <f>SUM(C31:J31)</f>
        <v>1543</v>
      </c>
    </row>
    <row r="32" spans="1:11" x14ac:dyDescent="0.2">
      <c r="A32" t="s">
        <v>37</v>
      </c>
      <c r="B32" t="s">
        <v>4</v>
      </c>
      <c r="D32">
        <v>2</v>
      </c>
      <c r="F32">
        <v>235</v>
      </c>
      <c r="G32">
        <v>1</v>
      </c>
      <c r="I32">
        <v>68</v>
      </c>
      <c r="K32">
        <f>SUM(C32:J32)</f>
        <v>306</v>
      </c>
    </row>
    <row r="33" spans="1:11" x14ac:dyDescent="0.2">
      <c r="A33" t="s">
        <v>37</v>
      </c>
      <c r="B33" t="s">
        <v>5</v>
      </c>
      <c r="C33">
        <v>16</v>
      </c>
      <c r="F33">
        <v>333</v>
      </c>
      <c r="K33">
        <f>SUM(C33:J33)</f>
        <v>349</v>
      </c>
    </row>
    <row r="34" spans="1:11" x14ac:dyDescent="0.2">
      <c r="A34" s="8" t="s">
        <v>37</v>
      </c>
      <c r="B34" s="8" t="s">
        <v>14</v>
      </c>
      <c r="C34" s="8">
        <f t="shared" ref="C34:K34" si="7">SUM(C31:C33)</f>
        <v>123</v>
      </c>
      <c r="D34" s="8">
        <f t="shared" si="7"/>
        <v>4</v>
      </c>
      <c r="E34" s="8">
        <f t="shared" si="7"/>
        <v>0</v>
      </c>
      <c r="F34" s="8">
        <f t="shared" si="7"/>
        <v>2000</v>
      </c>
      <c r="G34" s="8">
        <f t="shared" si="7"/>
        <v>3</v>
      </c>
      <c r="H34" s="8">
        <f t="shared" si="7"/>
        <v>0</v>
      </c>
      <c r="I34" s="8">
        <f t="shared" si="7"/>
        <v>68</v>
      </c>
      <c r="J34" s="8">
        <f t="shared" si="7"/>
        <v>0</v>
      </c>
      <c r="K34" s="8">
        <f t="shared" si="7"/>
        <v>2198</v>
      </c>
    </row>
    <row r="35" spans="1:11" x14ac:dyDescent="0.2">
      <c r="A35" t="s">
        <v>36</v>
      </c>
      <c r="B35" t="s">
        <v>3</v>
      </c>
      <c r="C35">
        <v>0</v>
      </c>
      <c r="D35">
        <v>1</v>
      </c>
      <c r="E35">
        <v>103</v>
      </c>
      <c r="F35">
        <v>3676</v>
      </c>
      <c r="G35">
        <v>937</v>
      </c>
      <c r="H35">
        <v>0</v>
      </c>
      <c r="I35">
        <v>0</v>
      </c>
      <c r="J35">
        <v>447</v>
      </c>
      <c r="K35">
        <f>SUM(C35:J35)</f>
        <v>5164</v>
      </c>
    </row>
    <row r="36" spans="1:11" x14ac:dyDescent="0.2">
      <c r="A36" t="s">
        <v>36</v>
      </c>
      <c r="B36" t="s">
        <v>4</v>
      </c>
      <c r="C36">
        <v>21</v>
      </c>
      <c r="D36">
        <v>0</v>
      </c>
      <c r="E36">
        <v>7</v>
      </c>
      <c r="F36">
        <v>0</v>
      </c>
      <c r="G36">
        <v>0</v>
      </c>
      <c r="H36">
        <v>0</v>
      </c>
      <c r="I36">
        <v>24</v>
      </c>
      <c r="K36">
        <f>SUM(C36:J36)</f>
        <v>52</v>
      </c>
    </row>
    <row r="37" spans="1:11" x14ac:dyDescent="0.2">
      <c r="A37" t="s">
        <v>36</v>
      </c>
      <c r="B37" t="s">
        <v>5</v>
      </c>
      <c r="C37">
        <v>0</v>
      </c>
      <c r="D37">
        <v>0</v>
      </c>
      <c r="E37">
        <v>2</v>
      </c>
      <c r="F37">
        <v>0</v>
      </c>
      <c r="G37">
        <v>44</v>
      </c>
      <c r="H37">
        <v>1</v>
      </c>
      <c r="I37">
        <v>0</v>
      </c>
      <c r="J37">
        <v>1</v>
      </c>
      <c r="K37">
        <f>SUM(C37:J37)</f>
        <v>48</v>
      </c>
    </row>
    <row r="38" spans="1:11" x14ac:dyDescent="0.2">
      <c r="A38" s="8" t="s">
        <v>36</v>
      </c>
      <c r="B38" s="8" t="s">
        <v>14</v>
      </c>
      <c r="C38" s="8">
        <f t="shared" ref="C38:K38" si="8">SUM(C35:C37)</f>
        <v>21</v>
      </c>
      <c r="D38" s="8">
        <f t="shared" si="8"/>
        <v>1</v>
      </c>
      <c r="E38" s="8">
        <f t="shared" si="8"/>
        <v>112</v>
      </c>
      <c r="F38" s="8">
        <f t="shared" si="8"/>
        <v>3676</v>
      </c>
      <c r="G38" s="8">
        <f t="shared" si="8"/>
        <v>981</v>
      </c>
      <c r="H38" s="8">
        <f t="shared" si="8"/>
        <v>1</v>
      </c>
      <c r="I38" s="8">
        <f t="shared" si="8"/>
        <v>24</v>
      </c>
      <c r="J38" s="8">
        <f t="shared" si="8"/>
        <v>448</v>
      </c>
      <c r="K38" s="8">
        <f t="shared" si="8"/>
        <v>5264</v>
      </c>
    </row>
    <row r="39" spans="1:11" x14ac:dyDescent="0.2">
      <c r="A39" s="9" t="s">
        <v>22</v>
      </c>
      <c r="B39" s="9" t="s">
        <v>14</v>
      </c>
      <c r="C39" s="9">
        <f>SUM(C38,C34,C30,C26,C22,C18,C14,C10,C6)</f>
        <v>334</v>
      </c>
      <c r="D39" s="9">
        <f t="shared" ref="D39:K39" si="9">SUM(D38,D34,D30,D26,D22,D18,D14,D10,D6)</f>
        <v>21</v>
      </c>
      <c r="E39" s="9">
        <f t="shared" si="9"/>
        <v>417</v>
      </c>
      <c r="F39" s="9">
        <f t="shared" si="9"/>
        <v>17502</v>
      </c>
      <c r="G39" s="9">
        <f t="shared" si="9"/>
        <v>4862</v>
      </c>
      <c r="H39" s="9">
        <f t="shared" si="9"/>
        <v>2917</v>
      </c>
      <c r="I39" s="9">
        <f t="shared" si="9"/>
        <v>1393</v>
      </c>
      <c r="J39" s="9">
        <f t="shared" si="9"/>
        <v>1564</v>
      </c>
      <c r="K39" s="9">
        <f t="shared" si="9"/>
        <v>29010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K39"/>
  <sheetViews>
    <sheetView workbookViewId="0">
      <selection sqref="A1:B1"/>
    </sheetView>
  </sheetViews>
  <sheetFormatPr defaultRowHeight="12.75" x14ac:dyDescent="0.2"/>
  <cols>
    <col min="1" max="1" width="7.85546875" bestFit="1" customWidth="1"/>
    <col min="2" max="2" width="10" bestFit="1" customWidth="1"/>
    <col min="3" max="3" width="20.85546875" bestFit="1" customWidth="1"/>
    <col min="4" max="4" width="22.28515625" bestFit="1" customWidth="1"/>
    <col min="5" max="5" width="22.5703125" bestFit="1" customWidth="1"/>
    <col min="6" max="6" width="11.42578125" bestFit="1" customWidth="1"/>
    <col min="7" max="7" width="13.42578125" bestFit="1" customWidth="1"/>
    <col min="8" max="8" width="15.85546875" bestFit="1" customWidth="1"/>
    <col min="9" max="9" width="24.5703125" bestFit="1" customWidth="1"/>
    <col min="10" max="10" width="6.28515625" bestFit="1" customWidth="1"/>
    <col min="11" max="11" width="9.42578125" bestFit="1" customWidth="1"/>
  </cols>
  <sheetData>
    <row r="1" spans="1:11" x14ac:dyDescent="0.2">
      <c r="A1" s="17">
        <v>40983</v>
      </c>
      <c r="B1" s="17"/>
    </row>
    <row r="2" spans="1:11" s="2" customFormat="1" x14ac:dyDescent="0.2">
      <c r="A2" s="2" t="s">
        <v>2</v>
      </c>
      <c r="B2" s="2" t="s">
        <v>1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</row>
    <row r="3" spans="1:11" x14ac:dyDescent="0.2">
      <c r="A3" t="s">
        <v>0</v>
      </c>
      <c r="B3" t="s">
        <v>3</v>
      </c>
      <c r="E3">
        <v>79</v>
      </c>
      <c r="F3">
        <v>291</v>
      </c>
      <c r="G3">
        <v>129</v>
      </c>
      <c r="H3">
        <v>1869</v>
      </c>
      <c r="J3">
        <v>35</v>
      </c>
      <c r="K3">
        <f>SUM(C3:J3)</f>
        <v>2403</v>
      </c>
    </row>
    <row r="4" spans="1:11" x14ac:dyDescent="0.2">
      <c r="A4" t="s">
        <v>0</v>
      </c>
      <c r="B4" t="s">
        <v>4</v>
      </c>
      <c r="E4">
        <v>5</v>
      </c>
      <c r="H4">
        <v>19</v>
      </c>
      <c r="K4">
        <f>SUM(C4:J4)</f>
        <v>24</v>
      </c>
    </row>
    <row r="5" spans="1:11" x14ac:dyDescent="0.2">
      <c r="A5" t="s">
        <v>0</v>
      </c>
      <c r="B5" t="s">
        <v>5</v>
      </c>
      <c r="E5">
        <v>42</v>
      </c>
      <c r="F5">
        <v>632</v>
      </c>
      <c r="H5">
        <v>599</v>
      </c>
      <c r="I5">
        <v>3</v>
      </c>
      <c r="J5">
        <v>82</v>
      </c>
      <c r="K5">
        <f>SUM(C5:J5)</f>
        <v>1358</v>
      </c>
    </row>
    <row r="6" spans="1:11" s="1" customFormat="1" x14ac:dyDescent="0.2">
      <c r="A6" s="8" t="s">
        <v>0</v>
      </c>
      <c r="B6" s="8" t="s">
        <v>14</v>
      </c>
      <c r="C6" s="8">
        <f>SUM(C3:C5)</f>
        <v>0</v>
      </c>
      <c r="D6" s="8">
        <f t="shared" ref="D6:K6" si="0">SUM(D3:D5)</f>
        <v>0</v>
      </c>
      <c r="E6" s="8">
        <f t="shared" si="0"/>
        <v>126</v>
      </c>
      <c r="F6" s="8">
        <f t="shared" si="0"/>
        <v>923</v>
      </c>
      <c r="G6" s="8">
        <f t="shared" si="0"/>
        <v>129</v>
      </c>
      <c r="H6" s="8">
        <f t="shared" si="0"/>
        <v>2487</v>
      </c>
      <c r="I6" s="8">
        <f t="shared" si="0"/>
        <v>3</v>
      </c>
      <c r="J6" s="8">
        <f t="shared" si="0"/>
        <v>117</v>
      </c>
      <c r="K6" s="8">
        <f t="shared" si="0"/>
        <v>3785</v>
      </c>
    </row>
    <row r="7" spans="1:11" x14ac:dyDescent="0.2">
      <c r="A7" t="s">
        <v>15</v>
      </c>
      <c r="B7" t="s">
        <v>3</v>
      </c>
      <c r="C7">
        <v>38</v>
      </c>
      <c r="D7">
        <v>3</v>
      </c>
      <c r="E7">
        <v>168</v>
      </c>
      <c r="F7">
        <v>4300</v>
      </c>
      <c r="G7">
        <v>1494</v>
      </c>
      <c r="H7">
        <v>14</v>
      </c>
      <c r="I7">
        <v>20</v>
      </c>
      <c r="J7">
        <v>600</v>
      </c>
      <c r="K7">
        <f>SUM(C7:J7)</f>
        <v>6637</v>
      </c>
    </row>
    <row r="8" spans="1:11" x14ac:dyDescent="0.2">
      <c r="A8" t="s">
        <v>15</v>
      </c>
      <c r="B8" t="s">
        <v>4</v>
      </c>
      <c r="D8">
        <v>2</v>
      </c>
      <c r="F8">
        <v>3</v>
      </c>
      <c r="I8">
        <v>24</v>
      </c>
      <c r="K8">
        <f>SUM(C8:J8)</f>
        <v>29</v>
      </c>
    </row>
    <row r="9" spans="1:11" x14ac:dyDescent="0.2">
      <c r="A9" t="s">
        <v>15</v>
      </c>
      <c r="B9" t="s">
        <v>5</v>
      </c>
      <c r="E9">
        <v>2</v>
      </c>
      <c r="F9">
        <v>2</v>
      </c>
      <c r="G9">
        <v>55</v>
      </c>
      <c r="J9">
        <v>6</v>
      </c>
      <c r="K9">
        <f>SUM(C9:J9)</f>
        <v>65</v>
      </c>
    </row>
    <row r="10" spans="1:11" x14ac:dyDescent="0.2">
      <c r="A10" s="8" t="s">
        <v>15</v>
      </c>
      <c r="B10" s="8" t="s">
        <v>14</v>
      </c>
      <c r="C10" s="8">
        <f t="shared" ref="C10:K10" si="1">SUM(C7:C9)</f>
        <v>38</v>
      </c>
      <c r="D10" s="8">
        <f t="shared" si="1"/>
        <v>5</v>
      </c>
      <c r="E10" s="8">
        <f t="shared" si="1"/>
        <v>170</v>
      </c>
      <c r="F10" s="8">
        <f t="shared" si="1"/>
        <v>4305</v>
      </c>
      <c r="G10" s="8">
        <f t="shared" si="1"/>
        <v>1549</v>
      </c>
      <c r="H10" s="8">
        <f t="shared" si="1"/>
        <v>14</v>
      </c>
      <c r="I10" s="8">
        <f t="shared" si="1"/>
        <v>44</v>
      </c>
      <c r="J10" s="8">
        <f t="shared" si="1"/>
        <v>606</v>
      </c>
      <c r="K10" s="8">
        <f t="shared" si="1"/>
        <v>6731</v>
      </c>
    </row>
    <row r="11" spans="1:11" x14ac:dyDescent="0.2">
      <c r="A11" t="s">
        <v>38</v>
      </c>
      <c r="B11" t="s">
        <v>3</v>
      </c>
      <c r="C11">
        <v>2</v>
      </c>
      <c r="D11">
        <v>1</v>
      </c>
      <c r="E11">
        <v>1</v>
      </c>
      <c r="F11">
        <v>565</v>
      </c>
      <c r="G11">
        <v>34</v>
      </c>
      <c r="K11">
        <f>SUM(C11:J11)</f>
        <v>603</v>
      </c>
    </row>
    <row r="12" spans="1:11" x14ac:dyDescent="0.2">
      <c r="A12" t="s">
        <v>38</v>
      </c>
      <c r="B12" t="s">
        <v>4</v>
      </c>
      <c r="D12">
        <v>2</v>
      </c>
      <c r="F12">
        <v>11</v>
      </c>
      <c r="I12">
        <v>48</v>
      </c>
      <c r="K12">
        <f>SUM(C12:J12)</f>
        <v>61</v>
      </c>
    </row>
    <row r="13" spans="1:11" x14ac:dyDescent="0.2">
      <c r="A13" t="s">
        <v>38</v>
      </c>
      <c r="B13" t="s">
        <v>5</v>
      </c>
      <c r="F13">
        <v>754</v>
      </c>
      <c r="G13">
        <v>110</v>
      </c>
      <c r="I13">
        <v>137</v>
      </c>
      <c r="K13">
        <f>SUM(C13:J13)</f>
        <v>1001</v>
      </c>
    </row>
    <row r="14" spans="1:11" x14ac:dyDescent="0.2">
      <c r="A14" s="8" t="s">
        <v>38</v>
      </c>
      <c r="B14" s="8" t="s">
        <v>14</v>
      </c>
      <c r="C14" s="8">
        <f t="shared" ref="C14:K14" si="2">SUM(C11:C13)</f>
        <v>2</v>
      </c>
      <c r="D14" s="8">
        <f t="shared" si="2"/>
        <v>3</v>
      </c>
      <c r="E14" s="8">
        <f t="shared" si="2"/>
        <v>1</v>
      </c>
      <c r="F14" s="8">
        <f t="shared" si="2"/>
        <v>1330</v>
      </c>
      <c r="G14" s="8">
        <f t="shared" si="2"/>
        <v>144</v>
      </c>
      <c r="H14" s="8">
        <f t="shared" si="2"/>
        <v>0</v>
      </c>
      <c r="I14" s="8">
        <f t="shared" si="2"/>
        <v>185</v>
      </c>
      <c r="J14" s="8">
        <f t="shared" si="2"/>
        <v>0</v>
      </c>
      <c r="K14" s="8">
        <f t="shared" si="2"/>
        <v>1665</v>
      </c>
    </row>
    <row r="15" spans="1:11" x14ac:dyDescent="0.2">
      <c r="A15" t="s">
        <v>18</v>
      </c>
      <c r="B15" t="s">
        <v>3</v>
      </c>
      <c r="C15">
        <v>51</v>
      </c>
      <c r="E15">
        <v>97</v>
      </c>
      <c r="F15">
        <v>1410</v>
      </c>
      <c r="G15">
        <v>256</v>
      </c>
      <c r="J15">
        <v>51</v>
      </c>
      <c r="K15">
        <f>SUM(C15:J15)</f>
        <v>1865</v>
      </c>
    </row>
    <row r="16" spans="1:11" x14ac:dyDescent="0.2">
      <c r="A16" t="s">
        <v>18</v>
      </c>
      <c r="B16" t="s">
        <v>4</v>
      </c>
      <c r="D16">
        <v>10</v>
      </c>
      <c r="F16">
        <v>325</v>
      </c>
      <c r="G16">
        <v>42</v>
      </c>
      <c r="K16">
        <f>SUM(C16:J16)</f>
        <v>377</v>
      </c>
    </row>
    <row r="17" spans="1:11" x14ac:dyDescent="0.2">
      <c r="A17" t="s">
        <v>18</v>
      </c>
      <c r="B17" t="s">
        <v>5</v>
      </c>
      <c r="C17">
        <v>47</v>
      </c>
      <c r="F17">
        <v>18</v>
      </c>
      <c r="G17">
        <v>39</v>
      </c>
      <c r="K17">
        <f>SUM(C17:J17)</f>
        <v>104</v>
      </c>
    </row>
    <row r="18" spans="1:11" x14ac:dyDescent="0.2">
      <c r="A18" s="8" t="s">
        <v>18</v>
      </c>
      <c r="B18" s="8" t="s">
        <v>14</v>
      </c>
      <c r="C18" s="8">
        <f t="shared" ref="C18:K18" si="3">SUM(C15:C17)</f>
        <v>98</v>
      </c>
      <c r="D18" s="8">
        <f t="shared" si="3"/>
        <v>10</v>
      </c>
      <c r="E18" s="8">
        <f t="shared" si="3"/>
        <v>97</v>
      </c>
      <c r="F18" s="8">
        <f t="shared" si="3"/>
        <v>1753</v>
      </c>
      <c r="G18" s="8">
        <f t="shared" si="3"/>
        <v>337</v>
      </c>
      <c r="H18" s="8">
        <f t="shared" si="3"/>
        <v>0</v>
      </c>
      <c r="I18" s="8">
        <f t="shared" si="3"/>
        <v>0</v>
      </c>
      <c r="J18" s="8">
        <f t="shared" si="3"/>
        <v>51</v>
      </c>
      <c r="K18" s="8">
        <f t="shared" si="3"/>
        <v>2346</v>
      </c>
    </row>
    <row r="19" spans="1:11" x14ac:dyDescent="0.2">
      <c r="A19" t="s">
        <v>19</v>
      </c>
      <c r="B19" t="s">
        <v>3</v>
      </c>
      <c r="K19">
        <f>SUM(C19:J19)</f>
        <v>0</v>
      </c>
    </row>
    <row r="20" spans="1:11" x14ac:dyDescent="0.2">
      <c r="A20" t="s">
        <v>19</v>
      </c>
      <c r="B20" t="s">
        <v>4</v>
      </c>
      <c r="K20">
        <f>SUM(C20:J20)</f>
        <v>0</v>
      </c>
    </row>
    <row r="21" spans="1:11" x14ac:dyDescent="0.2">
      <c r="A21" t="s">
        <v>19</v>
      </c>
      <c r="B21" t="s">
        <v>5</v>
      </c>
      <c r="I21">
        <v>213</v>
      </c>
      <c r="K21">
        <f>SUM(C21:J21)</f>
        <v>213</v>
      </c>
    </row>
    <row r="22" spans="1:11" x14ac:dyDescent="0.2">
      <c r="A22" s="8" t="s">
        <v>19</v>
      </c>
      <c r="B22" s="8" t="s">
        <v>14</v>
      </c>
      <c r="C22" s="8">
        <f t="shared" ref="C22:K22" si="4">SUM(C19:C21)</f>
        <v>0</v>
      </c>
      <c r="D22" s="8">
        <f t="shared" si="4"/>
        <v>0</v>
      </c>
      <c r="E22" s="8">
        <f t="shared" si="4"/>
        <v>0</v>
      </c>
      <c r="F22" s="8">
        <f t="shared" si="4"/>
        <v>0</v>
      </c>
      <c r="G22" s="8">
        <f t="shared" si="4"/>
        <v>0</v>
      </c>
      <c r="H22" s="8">
        <f t="shared" si="4"/>
        <v>0</v>
      </c>
      <c r="I22" s="8">
        <f t="shared" si="4"/>
        <v>213</v>
      </c>
      <c r="J22" s="8">
        <f t="shared" si="4"/>
        <v>0</v>
      </c>
      <c r="K22" s="8">
        <f t="shared" si="4"/>
        <v>213</v>
      </c>
    </row>
    <row r="23" spans="1:11" x14ac:dyDescent="0.2">
      <c r="A23" t="s">
        <v>20</v>
      </c>
      <c r="B23" t="s">
        <v>3</v>
      </c>
      <c r="C23">
        <v>1</v>
      </c>
      <c r="D23">
        <v>6</v>
      </c>
      <c r="E23">
        <v>47</v>
      </c>
      <c r="F23">
        <v>1056</v>
      </c>
      <c r="G23">
        <v>506</v>
      </c>
      <c r="H23">
        <v>1</v>
      </c>
      <c r="I23">
        <v>1</v>
      </c>
      <c r="J23">
        <v>163</v>
      </c>
      <c r="K23">
        <f>SUM(C23:J23)</f>
        <v>1781</v>
      </c>
    </row>
    <row r="24" spans="1:11" x14ac:dyDescent="0.2">
      <c r="A24" t="s">
        <v>20</v>
      </c>
      <c r="B24" t="s">
        <v>4</v>
      </c>
      <c r="D24">
        <v>1</v>
      </c>
      <c r="E24">
        <v>2</v>
      </c>
      <c r="F24">
        <v>4</v>
      </c>
      <c r="G24">
        <v>79</v>
      </c>
      <c r="I24">
        <v>628</v>
      </c>
      <c r="K24">
        <f>SUM(C24:J24)</f>
        <v>714</v>
      </c>
    </row>
    <row r="25" spans="1:11" x14ac:dyDescent="0.2">
      <c r="A25" t="s">
        <v>20</v>
      </c>
      <c r="B25" t="s">
        <v>5</v>
      </c>
      <c r="C25">
        <v>31</v>
      </c>
      <c r="F25">
        <v>297</v>
      </c>
      <c r="G25">
        <v>144</v>
      </c>
      <c r="H25">
        <v>1</v>
      </c>
      <c r="K25">
        <f>SUM(C25:J25)</f>
        <v>473</v>
      </c>
    </row>
    <row r="26" spans="1:11" x14ac:dyDescent="0.2">
      <c r="A26" s="8" t="s">
        <v>20</v>
      </c>
      <c r="B26" s="8" t="s">
        <v>14</v>
      </c>
      <c r="C26" s="8">
        <f t="shared" ref="C26:K26" si="5">SUM(C23:C25)</f>
        <v>32</v>
      </c>
      <c r="D26" s="8">
        <f t="shared" si="5"/>
        <v>7</v>
      </c>
      <c r="E26" s="8">
        <f t="shared" si="5"/>
        <v>49</v>
      </c>
      <c r="F26" s="8">
        <f t="shared" si="5"/>
        <v>1357</v>
      </c>
      <c r="G26" s="8">
        <f t="shared" si="5"/>
        <v>729</v>
      </c>
      <c r="H26" s="8">
        <f t="shared" si="5"/>
        <v>2</v>
      </c>
      <c r="I26" s="8">
        <f t="shared" si="5"/>
        <v>629</v>
      </c>
      <c r="J26" s="8">
        <f t="shared" si="5"/>
        <v>163</v>
      </c>
      <c r="K26" s="8">
        <f t="shared" si="5"/>
        <v>2968</v>
      </c>
    </row>
    <row r="27" spans="1:11" x14ac:dyDescent="0.2">
      <c r="A27" s="3" t="s">
        <v>35</v>
      </c>
      <c r="B27" t="s">
        <v>3</v>
      </c>
      <c r="E27">
        <v>26</v>
      </c>
      <c r="F27">
        <v>1414</v>
      </c>
      <c r="G27">
        <v>427</v>
      </c>
      <c r="H27">
        <v>3</v>
      </c>
      <c r="J27">
        <v>66</v>
      </c>
      <c r="K27">
        <f>SUM(C27:J27)</f>
        <v>1936</v>
      </c>
    </row>
    <row r="28" spans="1:11" x14ac:dyDescent="0.2">
      <c r="A28" s="3" t="s">
        <v>35</v>
      </c>
      <c r="B28" t="s">
        <v>4</v>
      </c>
      <c r="D28">
        <v>1</v>
      </c>
      <c r="F28">
        <v>10</v>
      </c>
      <c r="G28">
        <v>25</v>
      </c>
      <c r="I28">
        <v>16</v>
      </c>
      <c r="K28">
        <f>SUM(C28:J28)</f>
        <v>52</v>
      </c>
    </row>
    <row r="29" spans="1:11" x14ac:dyDescent="0.2">
      <c r="A29" s="3" t="s">
        <v>35</v>
      </c>
      <c r="B29" t="s">
        <v>5</v>
      </c>
      <c r="F29">
        <v>3</v>
      </c>
      <c r="G29">
        <v>26</v>
      </c>
      <c r="I29">
        <v>12</v>
      </c>
      <c r="J29">
        <v>1</v>
      </c>
      <c r="K29">
        <f>SUM(C29:J29)</f>
        <v>42</v>
      </c>
    </row>
    <row r="30" spans="1:11" x14ac:dyDescent="0.2">
      <c r="A30" s="8" t="s">
        <v>35</v>
      </c>
      <c r="B30" s="8" t="s">
        <v>14</v>
      </c>
      <c r="C30" s="8">
        <f t="shared" ref="C30:K30" si="6">SUM(C27:C29)</f>
        <v>0</v>
      </c>
      <c r="D30" s="8">
        <f t="shared" si="6"/>
        <v>1</v>
      </c>
      <c r="E30" s="8">
        <f t="shared" si="6"/>
        <v>26</v>
      </c>
      <c r="F30" s="8">
        <f t="shared" si="6"/>
        <v>1427</v>
      </c>
      <c r="G30" s="8">
        <f t="shared" si="6"/>
        <v>478</v>
      </c>
      <c r="H30" s="8">
        <f t="shared" si="6"/>
        <v>3</v>
      </c>
      <c r="I30" s="8">
        <f t="shared" si="6"/>
        <v>28</v>
      </c>
      <c r="J30" s="8">
        <f t="shared" si="6"/>
        <v>67</v>
      </c>
      <c r="K30" s="8">
        <f t="shared" si="6"/>
        <v>2030</v>
      </c>
    </row>
    <row r="31" spans="1:11" x14ac:dyDescent="0.2">
      <c r="A31" t="s">
        <v>37</v>
      </c>
      <c r="B31" t="s">
        <v>3</v>
      </c>
      <c r="C31">
        <v>137</v>
      </c>
      <c r="D31">
        <v>5</v>
      </c>
      <c r="F31">
        <v>1313</v>
      </c>
      <c r="G31">
        <v>1</v>
      </c>
      <c r="K31">
        <f>SUM(C31:J31)</f>
        <v>1456</v>
      </c>
    </row>
    <row r="32" spans="1:11" x14ac:dyDescent="0.2">
      <c r="A32" t="s">
        <v>37</v>
      </c>
      <c r="B32" t="s">
        <v>4</v>
      </c>
      <c r="D32">
        <v>7</v>
      </c>
      <c r="F32">
        <v>339</v>
      </c>
      <c r="I32">
        <v>76</v>
      </c>
      <c r="K32">
        <f>SUM(C32:J32)</f>
        <v>422</v>
      </c>
    </row>
    <row r="33" spans="1:11" x14ac:dyDescent="0.2">
      <c r="A33" t="s">
        <v>37</v>
      </c>
      <c r="B33" t="s">
        <v>5</v>
      </c>
      <c r="C33">
        <v>50</v>
      </c>
      <c r="F33">
        <v>167</v>
      </c>
      <c r="G33">
        <v>1</v>
      </c>
      <c r="K33">
        <f>SUM(C33:J33)</f>
        <v>218</v>
      </c>
    </row>
    <row r="34" spans="1:11" x14ac:dyDescent="0.2">
      <c r="A34" s="8" t="s">
        <v>37</v>
      </c>
      <c r="B34" s="8" t="s">
        <v>14</v>
      </c>
      <c r="C34" s="8">
        <f t="shared" ref="C34:K34" si="7">SUM(C31:C33)</f>
        <v>187</v>
      </c>
      <c r="D34" s="8">
        <f t="shared" si="7"/>
        <v>12</v>
      </c>
      <c r="E34" s="8">
        <f t="shared" si="7"/>
        <v>0</v>
      </c>
      <c r="F34" s="8">
        <f t="shared" si="7"/>
        <v>1819</v>
      </c>
      <c r="G34" s="8">
        <f t="shared" si="7"/>
        <v>2</v>
      </c>
      <c r="H34" s="8">
        <f t="shared" si="7"/>
        <v>0</v>
      </c>
      <c r="I34" s="8">
        <f t="shared" si="7"/>
        <v>76</v>
      </c>
      <c r="J34" s="8">
        <f t="shared" si="7"/>
        <v>0</v>
      </c>
      <c r="K34" s="8">
        <f t="shared" si="7"/>
        <v>2096</v>
      </c>
    </row>
    <row r="35" spans="1:11" x14ac:dyDescent="0.2">
      <c r="A35" t="s">
        <v>36</v>
      </c>
      <c r="B35" t="s">
        <v>3</v>
      </c>
      <c r="C35">
        <v>2</v>
      </c>
      <c r="D35">
        <v>3</v>
      </c>
      <c r="E35">
        <v>170</v>
      </c>
      <c r="F35">
        <v>3248</v>
      </c>
      <c r="G35">
        <v>876</v>
      </c>
      <c r="H35">
        <v>1</v>
      </c>
      <c r="J35">
        <v>429</v>
      </c>
      <c r="K35">
        <f>SUM(C35:J35)</f>
        <v>4729</v>
      </c>
    </row>
    <row r="36" spans="1:11" x14ac:dyDescent="0.2">
      <c r="A36" t="s">
        <v>36</v>
      </c>
      <c r="B36" t="s">
        <v>4</v>
      </c>
      <c r="C36">
        <v>18</v>
      </c>
      <c r="E36">
        <v>16</v>
      </c>
      <c r="F36">
        <v>2</v>
      </c>
      <c r="I36">
        <v>31</v>
      </c>
      <c r="K36">
        <f>SUM(C36:J36)</f>
        <v>67</v>
      </c>
    </row>
    <row r="37" spans="1:11" x14ac:dyDescent="0.2">
      <c r="A37" t="s">
        <v>36</v>
      </c>
      <c r="B37" t="s">
        <v>5</v>
      </c>
      <c r="E37">
        <v>3</v>
      </c>
      <c r="F37">
        <v>17</v>
      </c>
      <c r="G37">
        <v>37</v>
      </c>
      <c r="K37">
        <f>SUM(C37:J37)</f>
        <v>57</v>
      </c>
    </row>
    <row r="38" spans="1:11" x14ac:dyDescent="0.2">
      <c r="A38" s="8" t="s">
        <v>36</v>
      </c>
      <c r="B38" s="8" t="s">
        <v>14</v>
      </c>
      <c r="C38" s="8">
        <f t="shared" ref="C38:K38" si="8">SUM(C35:C37)</f>
        <v>20</v>
      </c>
      <c r="D38" s="8">
        <f t="shared" si="8"/>
        <v>3</v>
      </c>
      <c r="E38" s="8">
        <f t="shared" si="8"/>
        <v>189</v>
      </c>
      <c r="F38" s="8">
        <f t="shared" si="8"/>
        <v>3267</v>
      </c>
      <c r="G38" s="8">
        <f t="shared" si="8"/>
        <v>913</v>
      </c>
      <c r="H38" s="8">
        <f t="shared" si="8"/>
        <v>1</v>
      </c>
      <c r="I38" s="8">
        <f t="shared" si="8"/>
        <v>31</v>
      </c>
      <c r="J38" s="8">
        <f t="shared" si="8"/>
        <v>429</v>
      </c>
      <c r="K38" s="8">
        <f t="shared" si="8"/>
        <v>4853</v>
      </c>
    </row>
    <row r="39" spans="1:11" s="2" customFormat="1" x14ac:dyDescent="0.2">
      <c r="A39" s="9" t="s">
        <v>22</v>
      </c>
      <c r="B39" s="9" t="s">
        <v>14</v>
      </c>
      <c r="C39" s="9">
        <f>SUM(C38,C34,C30,C26,C22,C18,C14,C10,C6)</f>
        <v>377</v>
      </c>
      <c r="D39" s="9">
        <f t="shared" ref="D39:K39" si="9">SUM(D38,D34,D30,D26,D22,D18,D14,D10,D6)</f>
        <v>41</v>
      </c>
      <c r="E39" s="9">
        <f t="shared" si="9"/>
        <v>658</v>
      </c>
      <c r="F39" s="9">
        <f t="shared" si="9"/>
        <v>16181</v>
      </c>
      <c r="G39" s="9">
        <f t="shared" si="9"/>
        <v>4281</v>
      </c>
      <c r="H39" s="9">
        <f t="shared" si="9"/>
        <v>2507</v>
      </c>
      <c r="I39" s="9">
        <f t="shared" si="9"/>
        <v>1209</v>
      </c>
      <c r="J39" s="9">
        <f t="shared" si="9"/>
        <v>1433</v>
      </c>
      <c r="K39" s="9">
        <f t="shared" si="9"/>
        <v>26687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K43"/>
  <sheetViews>
    <sheetView workbookViewId="0">
      <pane ySplit="2" topLeftCell="A3" activePane="bottomLeft" state="frozen"/>
      <selection pane="bottomLeft" sqref="A1:B1"/>
    </sheetView>
  </sheetViews>
  <sheetFormatPr defaultRowHeight="12.75" x14ac:dyDescent="0.2"/>
  <cols>
    <col min="1" max="1" width="13.7109375" bestFit="1" customWidth="1"/>
    <col min="3" max="3" width="20.85546875" bestFit="1" customWidth="1"/>
    <col min="4" max="4" width="22.28515625" bestFit="1" customWidth="1"/>
    <col min="5" max="5" width="22.5703125" bestFit="1" customWidth="1"/>
    <col min="6" max="6" width="11.42578125" bestFit="1" customWidth="1"/>
    <col min="7" max="7" width="13.42578125" bestFit="1" customWidth="1"/>
    <col min="8" max="8" width="15.85546875" bestFit="1" customWidth="1"/>
    <col min="9" max="9" width="24.5703125" bestFit="1" customWidth="1"/>
    <col min="10" max="10" width="5.5703125" bestFit="1" customWidth="1"/>
  </cols>
  <sheetData>
    <row r="1" spans="1:11" x14ac:dyDescent="0.2">
      <c r="A1" s="17">
        <v>40831</v>
      </c>
      <c r="B1" s="17"/>
    </row>
    <row r="2" spans="1:11" x14ac:dyDescent="0.2">
      <c r="A2" s="2" t="s">
        <v>2</v>
      </c>
      <c r="B2" s="2" t="s">
        <v>1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</row>
    <row r="3" spans="1:11" x14ac:dyDescent="0.2">
      <c r="A3" t="s">
        <v>0</v>
      </c>
      <c r="B3" t="s">
        <v>3</v>
      </c>
      <c r="E3">
        <v>128</v>
      </c>
      <c r="F3">
        <v>337</v>
      </c>
      <c r="G3">
        <v>137</v>
      </c>
      <c r="H3">
        <v>1942</v>
      </c>
      <c r="J3">
        <v>36</v>
      </c>
      <c r="K3">
        <f>SUM(C3:J3)</f>
        <v>2580</v>
      </c>
    </row>
    <row r="4" spans="1:11" x14ac:dyDescent="0.2">
      <c r="A4" t="s">
        <v>0</v>
      </c>
      <c r="B4" t="s">
        <v>4</v>
      </c>
      <c r="E4">
        <v>13</v>
      </c>
      <c r="H4">
        <v>32</v>
      </c>
      <c r="K4">
        <f>SUM(C4:J4)</f>
        <v>45</v>
      </c>
    </row>
    <row r="5" spans="1:11" x14ac:dyDescent="0.2">
      <c r="A5" t="s">
        <v>0</v>
      </c>
      <c r="B5" t="s">
        <v>5</v>
      </c>
      <c r="C5">
        <v>1</v>
      </c>
      <c r="E5">
        <v>60</v>
      </c>
      <c r="F5">
        <v>740</v>
      </c>
      <c r="H5">
        <v>794</v>
      </c>
      <c r="I5">
        <v>5</v>
      </c>
      <c r="J5">
        <v>88</v>
      </c>
      <c r="K5">
        <f>SUM(C5:J5)</f>
        <v>1688</v>
      </c>
    </row>
    <row r="6" spans="1:11" x14ac:dyDescent="0.2">
      <c r="A6" s="8" t="s">
        <v>0</v>
      </c>
      <c r="B6" s="8" t="s">
        <v>14</v>
      </c>
      <c r="C6" s="8">
        <f>SUM(C3:C5)</f>
        <v>1</v>
      </c>
      <c r="D6" s="8">
        <f t="shared" ref="D6:K6" si="0">SUM(D3:D5)</f>
        <v>0</v>
      </c>
      <c r="E6" s="8">
        <f t="shared" si="0"/>
        <v>201</v>
      </c>
      <c r="F6" s="8">
        <f t="shared" si="0"/>
        <v>1077</v>
      </c>
      <c r="G6" s="8">
        <f t="shared" si="0"/>
        <v>137</v>
      </c>
      <c r="H6" s="8">
        <f t="shared" si="0"/>
        <v>2768</v>
      </c>
      <c r="I6" s="8">
        <f t="shared" si="0"/>
        <v>5</v>
      </c>
      <c r="J6" s="8">
        <f t="shared" si="0"/>
        <v>124</v>
      </c>
      <c r="K6" s="8">
        <f t="shared" si="0"/>
        <v>4313</v>
      </c>
    </row>
    <row r="7" spans="1:11" x14ac:dyDescent="0.2">
      <c r="A7" t="s">
        <v>15</v>
      </c>
      <c r="B7" t="s">
        <v>3</v>
      </c>
      <c r="C7">
        <v>43</v>
      </c>
      <c r="D7">
        <v>8</v>
      </c>
      <c r="E7">
        <v>368</v>
      </c>
      <c r="F7">
        <v>4665</v>
      </c>
      <c r="G7">
        <v>1601</v>
      </c>
      <c r="H7">
        <v>14</v>
      </c>
      <c r="I7">
        <v>21</v>
      </c>
      <c r="J7">
        <v>640</v>
      </c>
      <c r="K7">
        <f>SUM(C7:J7)</f>
        <v>7360</v>
      </c>
    </row>
    <row r="8" spans="1:11" x14ac:dyDescent="0.2">
      <c r="A8" t="s">
        <v>15</v>
      </c>
      <c r="B8" t="s">
        <v>4</v>
      </c>
      <c r="D8">
        <v>3</v>
      </c>
      <c r="E8">
        <v>1</v>
      </c>
      <c r="F8">
        <v>4</v>
      </c>
      <c r="I8">
        <v>24</v>
      </c>
      <c r="K8">
        <f>SUM(C8:J8)</f>
        <v>32</v>
      </c>
    </row>
    <row r="9" spans="1:11" x14ac:dyDescent="0.2">
      <c r="A9" t="s">
        <v>15</v>
      </c>
      <c r="B9" t="s">
        <v>5</v>
      </c>
      <c r="E9">
        <v>2</v>
      </c>
      <c r="F9">
        <v>3</v>
      </c>
      <c r="G9">
        <v>66</v>
      </c>
      <c r="H9">
        <v>2</v>
      </c>
      <c r="I9">
        <v>1</v>
      </c>
      <c r="J9">
        <v>7</v>
      </c>
      <c r="K9">
        <f>SUM(C9:J9)</f>
        <v>81</v>
      </c>
    </row>
    <row r="10" spans="1:11" x14ac:dyDescent="0.2">
      <c r="A10" s="8" t="s">
        <v>15</v>
      </c>
      <c r="B10" s="8" t="s">
        <v>14</v>
      </c>
      <c r="C10" s="8">
        <f t="shared" ref="C10:K10" si="1">SUM(C7:C9)</f>
        <v>43</v>
      </c>
      <c r="D10" s="8">
        <f t="shared" si="1"/>
        <v>11</v>
      </c>
      <c r="E10" s="8">
        <f t="shared" si="1"/>
        <v>371</v>
      </c>
      <c r="F10" s="8">
        <f t="shared" si="1"/>
        <v>4672</v>
      </c>
      <c r="G10" s="8">
        <f t="shared" si="1"/>
        <v>1667</v>
      </c>
      <c r="H10" s="8">
        <f t="shared" si="1"/>
        <v>16</v>
      </c>
      <c r="I10" s="8">
        <f t="shared" si="1"/>
        <v>46</v>
      </c>
      <c r="J10" s="8">
        <f t="shared" si="1"/>
        <v>647</v>
      </c>
      <c r="K10" s="8">
        <f t="shared" si="1"/>
        <v>7473</v>
      </c>
    </row>
    <row r="11" spans="1:11" x14ac:dyDescent="0.2">
      <c r="A11" t="s">
        <v>38</v>
      </c>
      <c r="B11" t="s">
        <v>3</v>
      </c>
      <c r="C11">
        <v>2</v>
      </c>
      <c r="D11">
        <v>2</v>
      </c>
      <c r="E11">
        <v>1</v>
      </c>
      <c r="F11">
        <v>599</v>
      </c>
      <c r="G11">
        <v>43</v>
      </c>
      <c r="K11">
        <f>SUM(C11:J11)</f>
        <v>647</v>
      </c>
    </row>
    <row r="12" spans="1:11" x14ac:dyDescent="0.2">
      <c r="A12" t="s">
        <v>38</v>
      </c>
      <c r="B12" t="s">
        <v>4</v>
      </c>
      <c r="D12">
        <v>4</v>
      </c>
      <c r="F12">
        <v>13</v>
      </c>
      <c r="I12">
        <v>109</v>
      </c>
      <c r="K12">
        <f>SUM(C12:J12)</f>
        <v>126</v>
      </c>
    </row>
    <row r="13" spans="1:11" x14ac:dyDescent="0.2">
      <c r="A13" t="s">
        <v>38</v>
      </c>
      <c r="B13" t="s">
        <v>5</v>
      </c>
      <c r="E13">
        <v>1</v>
      </c>
      <c r="F13">
        <v>843</v>
      </c>
      <c r="G13">
        <v>192</v>
      </c>
      <c r="I13">
        <v>171</v>
      </c>
      <c r="K13">
        <f>SUM(C13:J13)</f>
        <v>1207</v>
      </c>
    </row>
    <row r="14" spans="1:11" x14ac:dyDescent="0.2">
      <c r="A14" s="8" t="s">
        <v>38</v>
      </c>
      <c r="B14" s="8" t="s">
        <v>14</v>
      </c>
      <c r="C14" s="8">
        <f t="shared" ref="C14:K14" si="2">SUM(C11:C13)</f>
        <v>2</v>
      </c>
      <c r="D14" s="8">
        <f t="shared" si="2"/>
        <v>6</v>
      </c>
      <c r="E14" s="8">
        <f t="shared" si="2"/>
        <v>2</v>
      </c>
      <c r="F14" s="8">
        <f t="shared" si="2"/>
        <v>1455</v>
      </c>
      <c r="G14" s="8">
        <f t="shared" si="2"/>
        <v>235</v>
      </c>
      <c r="H14" s="8">
        <f t="shared" si="2"/>
        <v>0</v>
      </c>
      <c r="I14" s="8">
        <f t="shared" si="2"/>
        <v>280</v>
      </c>
      <c r="J14" s="8">
        <f t="shared" si="2"/>
        <v>0</v>
      </c>
      <c r="K14" s="8">
        <f t="shared" si="2"/>
        <v>1980</v>
      </c>
    </row>
    <row r="15" spans="1:11" x14ac:dyDescent="0.2">
      <c r="A15" t="s">
        <v>18</v>
      </c>
      <c r="B15" t="s">
        <v>3</v>
      </c>
      <c r="C15">
        <v>55</v>
      </c>
      <c r="E15">
        <v>124</v>
      </c>
      <c r="F15">
        <v>1573</v>
      </c>
      <c r="G15">
        <v>242</v>
      </c>
      <c r="J15">
        <v>61</v>
      </c>
      <c r="K15">
        <f>SUM(C15:J15)</f>
        <v>2055</v>
      </c>
    </row>
    <row r="16" spans="1:11" x14ac:dyDescent="0.2">
      <c r="A16" t="s">
        <v>18</v>
      </c>
      <c r="B16" t="s">
        <v>4</v>
      </c>
      <c r="D16">
        <v>15</v>
      </c>
      <c r="F16">
        <v>384</v>
      </c>
      <c r="G16">
        <v>40</v>
      </c>
      <c r="K16">
        <f>SUM(C16:J16)</f>
        <v>439</v>
      </c>
    </row>
    <row r="17" spans="1:11" x14ac:dyDescent="0.2">
      <c r="A17" t="s">
        <v>18</v>
      </c>
      <c r="B17" t="s">
        <v>5</v>
      </c>
      <c r="C17">
        <v>59</v>
      </c>
      <c r="E17">
        <v>1</v>
      </c>
      <c r="F17">
        <v>17</v>
      </c>
      <c r="G17">
        <v>40</v>
      </c>
      <c r="K17">
        <f>SUM(C17:J17)</f>
        <v>117</v>
      </c>
    </row>
    <row r="18" spans="1:11" x14ac:dyDescent="0.2">
      <c r="A18" s="8" t="s">
        <v>18</v>
      </c>
      <c r="B18" s="8" t="s">
        <v>14</v>
      </c>
      <c r="C18" s="8">
        <f t="shared" ref="C18:K18" si="3">SUM(C15:C17)</f>
        <v>114</v>
      </c>
      <c r="D18" s="8">
        <f t="shared" si="3"/>
        <v>15</v>
      </c>
      <c r="E18" s="8">
        <f t="shared" si="3"/>
        <v>125</v>
      </c>
      <c r="F18" s="8">
        <f t="shared" si="3"/>
        <v>1974</v>
      </c>
      <c r="G18" s="8">
        <f t="shared" si="3"/>
        <v>322</v>
      </c>
      <c r="H18" s="8">
        <f t="shared" si="3"/>
        <v>0</v>
      </c>
      <c r="I18" s="8">
        <f t="shared" si="3"/>
        <v>0</v>
      </c>
      <c r="J18" s="8">
        <f t="shared" si="3"/>
        <v>61</v>
      </c>
      <c r="K18" s="8">
        <f t="shared" si="3"/>
        <v>2611</v>
      </c>
    </row>
    <row r="19" spans="1:11" x14ac:dyDescent="0.2">
      <c r="A19" t="s">
        <v>19</v>
      </c>
      <c r="B19" t="s">
        <v>3</v>
      </c>
      <c r="K19">
        <f>SUM(C19:J19)</f>
        <v>0</v>
      </c>
    </row>
    <row r="20" spans="1:11" x14ac:dyDescent="0.2">
      <c r="A20" t="s">
        <v>19</v>
      </c>
      <c r="B20" t="s">
        <v>4</v>
      </c>
      <c r="K20">
        <f>SUM(C20:J20)</f>
        <v>0</v>
      </c>
    </row>
    <row r="21" spans="1:11" x14ac:dyDescent="0.2">
      <c r="A21" t="s">
        <v>19</v>
      </c>
      <c r="B21" t="s">
        <v>5</v>
      </c>
      <c r="I21">
        <v>433</v>
      </c>
      <c r="K21">
        <f>SUM(C21:J21)</f>
        <v>433</v>
      </c>
    </row>
    <row r="22" spans="1:11" x14ac:dyDescent="0.2">
      <c r="A22" s="8" t="s">
        <v>19</v>
      </c>
      <c r="B22" s="8" t="s">
        <v>14</v>
      </c>
      <c r="C22" s="8">
        <f t="shared" ref="C22:K22" si="4">SUM(C19:C21)</f>
        <v>0</v>
      </c>
      <c r="D22" s="8">
        <f t="shared" si="4"/>
        <v>0</v>
      </c>
      <c r="E22" s="8">
        <f t="shared" si="4"/>
        <v>0</v>
      </c>
      <c r="F22" s="8">
        <f t="shared" si="4"/>
        <v>0</v>
      </c>
      <c r="G22" s="8">
        <f t="shared" si="4"/>
        <v>0</v>
      </c>
      <c r="H22" s="8">
        <f t="shared" si="4"/>
        <v>0</v>
      </c>
      <c r="I22" s="8">
        <f t="shared" si="4"/>
        <v>433</v>
      </c>
      <c r="J22" s="8">
        <f t="shared" si="4"/>
        <v>0</v>
      </c>
      <c r="K22" s="8">
        <f t="shared" si="4"/>
        <v>433</v>
      </c>
    </row>
    <row r="23" spans="1:11" x14ac:dyDescent="0.2">
      <c r="A23" t="s">
        <v>20</v>
      </c>
      <c r="B23" t="s">
        <v>3</v>
      </c>
      <c r="C23">
        <v>1</v>
      </c>
      <c r="D23">
        <v>10</v>
      </c>
      <c r="E23">
        <v>77</v>
      </c>
      <c r="F23">
        <v>1083</v>
      </c>
      <c r="G23">
        <v>564</v>
      </c>
      <c r="H23">
        <v>1</v>
      </c>
      <c r="I23">
        <v>1</v>
      </c>
      <c r="J23">
        <v>183</v>
      </c>
      <c r="K23">
        <f>SUM(C23:J23)</f>
        <v>1920</v>
      </c>
    </row>
    <row r="24" spans="1:11" x14ac:dyDescent="0.2">
      <c r="A24" t="s">
        <v>20</v>
      </c>
      <c r="B24" t="s">
        <v>4</v>
      </c>
      <c r="D24">
        <v>2</v>
      </c>
      <c r="E24">
        <v>3</v>
      </c>
      <c r="F24">
        <v>5</v>
      </c>
      <c r="G24">
        <v>88</v>
      </c>
      <c r="I24">
        <v>643</v>
      </c>
      <c r="K24">
        <f>SUM(C24:J24)</f>
        <v>741</v>
      </c>
    </row>
    <row r="25" spans="1:11" x14ac:dyDescent="0.2">
      <c r="A25" t="s">
        <v>20</v>
      </c>
      <c r="B25" t="s">
        <v>5</v>
      </c>
      <c r="C25">
        <v>35</v>
      </c>
      <c r="D25">
        <v>1</v>
      </c>
      <c r="F25">
        <v>314</v>
      </c>
      <c r="G25">
        <v>182</v>
      </c>
      <c r="H25">
        <v>1</v>
      </c>
      <c r="K25">
        <f>SUM(C25:J25)</f>
        <v>533</v>
      </c>
    </row>
    <row r="26" spans="1:11" x14ac:dyDescent="0.2">
      <c r="A26" s="8" t="s">
        <v>20</v>
      </c>
      <c r="B26" s="8" t="s">
        <v>14</v>
      </c>
      <c r="C26" s="8">
        <f t="shared" ref="C26:K26" si="5">SUM(C23:C25)</f>
        <v>36</v>
      </c>
      <c r="D26" s="8">
        <f t="shared" si="5"/>
        <v>13</v>
      </c>
      <c r="E26" s="8">
        <f t="shared" si="5"/>
        <v>80</v>
      </c>
      <c r="F26" s="8">
        <f t="shared" si="5"/>
        <v>1402</v>
      </c>
      <c r="G26" s="8">
        <f t="shared" si="5"/>
        <v>834</v>
      </c>
      <c r="H26" s="8">
        <f t="shared" si="5"/>
        <v>2</v>
      </c>
      <c r="I26" s="8">
        <f t="shared" si="5"/>
        <v>644</v>
      </c>
      <c r="J26" s="8">
        <f t="shared" si="5"/>
        <v>183</v>
      </c>
      <c r="K26" s="8">
        <f t="shared" si="5"/>
        <v>3194</v>
      </c>
    </row>
    <row r="27" spans="1:11" x14ac:dyDescent="0.2">
      <c r="A27" s="3" t="s">
        <v>35</v>
      </c>
      <c r="B27" t="s">
        <v>3</v>
      </c>
      <c r="E27">
        <v>55</v>
      </c>
      <c r="F27">
        <v>1538</v>
      </c>
      <c r="G27">
        <v>461</v>
      </c>
      <c r="H27">
        <v>3</v>
      </c>
      <c r="J27">
        <v>70</v>
      </c>
      <c r="K27">
        <f>SUM(C27:J27)</f>
        <v>2127</v>
      </c>
    </row>
    <row r="28" spans="1:11" x14ac:dyDescent="0.2">
      <c r="A28" s="3" t="s">
        <v>35</v>
      </c>
      <c r="B28" t="s">
        <v>4</v>
      </c>
      <c r="D28">
        <v>2</v>
      </c>
      <c r="E28">
        <v>1</v>
      </c>
      <c r="F28">
        <v>27</v>
      </c>
      <c r="G28">
        <v>27</v>
      </c>
      <c r="I28">
        <v>18</v>
      </c>
      <c r="K28">
        <f>SUM(C28:J28)</f>
        <v>75</v>
      </c>
    </row>
    <row r="29" spans="1:11" x14ac:dyDescent="0.2">
      <c r="A29" s="3" t="s">
        <v>35</v>
      </c>
      <c r="B29" t="s">
        <v>5</v>
      </c>
      <c r="F29">
        <v>4</v>
      </c>
      <c r="G29">
        <v>52</v>
      </c>
      <c r="H29">
        <v>1</v>
      </c>
      <c r="J29">
        <v>3</v>
      </c>
      <c r="K29">
        <f>SUM(C29:J29)</f>
        <v>60</v>
      </c>
    </row>
    <row r="30" spans="1:11" x14ac:dyDescent="0.2">
      <c r="A30" s="8" t="s">
        <v>35</v>
      </c>
      <c r="B30" s="8" t="s">
        <v>14</v>
      </c>
      <c r="C30" s="8">
        <f t="shared" ref="C30:K30" si="6">SUM(C27:C29)</f>
        <v>0</v>
      </c>
      <c r="D30" s="8">
        <f t="shared" si="6"/>
        <v>2</v>
      </c>
      <c r="E30" s="8">
        <f t="shared" si="6"/>
        <v>56</v>
      </c>
      <c r="F30" s="8">
        <f t="shared" si="6"/>
        <v>1569</v>
      </c>
      <c r="G30" s="8">
        <f t="shared" si="6"/>
        <v>540</v>
      </c>
      <c r="H30" s="8">
        <f t="shared" si="6"/>
        <v>4</v>
      </c>
      <c r="I30" s="8">
        <f t="shared" si="6"/>
        <v>18</v>
      </c>
      <c r="J30" s="8">
        <f t="shared" si="6"/>
        <v>73</v>
      </c>
      <c r="K30" s="8">
        <f t="shared" si="6"/>
        <v>2262</v>
      </c>
    </row>
    <row r="31" spans="1:11" x14ac:dyDescent="0.2">
      <c r="A31" t="s">
        <v>37</v>
      </c>
      <c r="B31" t="s">
        <v>3</v>
      </c>
      <c r="C31">
        <v>141</v>
      </c>
      <c r="D31">
        <v>7</v>
      </c>
      <c r="F31">
        <v>1351</v>
      </c>
      <c r="G31">
        <v>1</v>
      </c>
      <c r="K31">
        <f>SUM(C31:J31)</f>
        <v>1500</v>
      </c>
    </row>
    <row r="32" spans="1:11" x14ac:dyDescent="0.2">
      <c r="A32" t="s">
        <v>37</v>
      </c>
      <c r="B32" t="s">
        <v>4</v>
      </c>
      <c r="D32">
        <v>6</v>
      </c>
      <c r="F32">
        <v>374</v>
      </c>
      <c r="I32">
        <v>78</v>
      </c>
      <c r="K32">
        <f>SUM(C32:J32)</f>
        <v>458</v>
      </c>
    </row>
    <row r="33" spans="1:11" x14ac:dyDescent="0.2">
      <c r="A33" t="s">
        <v>37</v>
      </c>
      <c r="B33" t="s">
        <v>5</v>
      </c>
      <c r="C33">
        <v>54</v>
      </c>
      <c r="F33">
        <v>176</v>
      </c>
      <c r="G33">
        <v>1</v>
      </c>
      <c r="K33">
        <f>SUM(C33:J33)</f>
        <v>231</v>
      </c>
    </row>
    <row r="34" spans="1:11" x14ac:dyDescent="0.2">
      <c r="A34" s="8" t="s">
        <v>37</v>
      </c>
      <c r="B34" s="8" t="s">
        <v>14</v>
      </c>
      <c r="C34" s="8">
        <f t="shared" ref="C34:K34" si="7">SUM(C31:C33)</f>
        <v>195</v>
      </c>
      <c r="D34" s="8">
        <f t="shared" si="7"/>
        <v>13</v>
      </c>
      <c r="E34" s="8">
        <f t="shared" si="7"/>
        <v>0</v>
      </c>
      <c r="F34" s="8">
        <f t="shared" si="7"/>
        <v>1901</v>
      </c>
      <c r="G34" s="8">
        <f t="shared" si="7"/>
        <v>2</v>
      </c>
      <c r="H34" s="8">
        <f t="shared" si="7"/>
        <v>0</v>
      </c>
      <c r="I34" s="8">
        <f t="shared" si="7"/>
        <v>78</v>
      </c>
      <c r="J34" s="8">
        <f t="shared" si="7"/>
        <v>0</v>
      </c>
      <c r="K34" s="8">
        <f t="shared" si="7"/>
        <v>2189</v>
      </c>
    </row>
    <row r="35" spans="1:11" x14ac:dyDescent="0.2">
      <c r="A35" t="s">
        <v>25</v>
      </c>
      <c r="B35" t="s">
        <v>3</v>
      </c>
      <c r="C35">
        <v>2</v>
      </c>
      <c r="D35">
        <v>5</v>
      </c>
      <c r="E35">
        <v>295</v>
      </c>
      <c r="F35">
        <v>3604</v>
      </c>
      <c r="G35">
        <v>909</v>
      </c>
      <c r="I35">
        <v>2</v>
      </c>
      <c r="J35">
        <v>442</v>
      </c>
      <c r="K35">
        <f>SUM(C35:J35)</f>
        <v>5259</v>
      </c>
    </row>
    <row r="36" spans="1:11" x14ac:dyDescent="0.2">
      <c r="A36" t="s">
        <v>25</v>
      </c>
      <c r="B36" t="s">
        <v>4</v>
      </c>
      <c r="C36">
        <v>20</v>
      </c>
      <c r="E36">
        <v>15</v>
      </c>
      <c r="F36">
        <v>2</v>
      </c>
      <c r="I36">
        <v>35</v>
      </c>
      <c r="K36">
        <f>SUM(C36:J36)</f>
        <v>72</v>
      </c>
    </row>
    <row r="37" spans="1:11" x14ac:dyDescent="0.2">
      <c r="A37" t="s">
        <v>25</v>
      </c>
      <c r="B37" t="s">
        <v>5</v>
      </c>
      <c r="E37">
        <v>3</v>
      </c>
      <c r="F37">
        <v>18</v>
      </c>
      <c r="G37">
        <v>41</v>
      </c>
      <c r="J37">
        <v>1</v>
      </c>
      <c r="K37">
        <f>SUM(C37:J37)</f>
        <v>63</v>
      </c>
    </row>
    <row r="38" spans="1:11" x14ac:dyDescent="0.2">
      <c r="A38" s="8" t="s">
        <v>25</v>
      </c>
      <c r="B38" s="8" t="s">
        <v>14</v>
      </c>
      <c r="C38" s="8">
        <f t="shared" ref="C38:K38" si="8">SUM(C35:C37)</f>
        <v>22</v>
      </c>
      <c r="D38" s="8">
        <f t="shared" si="8"/>
        <v>5</v>
      </c>
      <c r="E38" s="8">
        <f t="shared" si="8"/>
        <v>313</v>
      </c>
      <c r="F38" s="8">
        <f t="shared" si="8"/>
        <v>3624</v>
      </c>
      <c r="G38" s="8">
        <f t="shared" si="8"/>
        <v>950</v>
      </c>
      <c r="H38" s="8">
        <f t="shared" si="8"/>
        <v>0</v>
      </c>
      <c r="I38" s="8">
        <f t="shared" si="8"/>
        <v>37</v>
      </c>
      <c r="J38" s="8">
        <f t="shared" si="8"/>
        <v>443</v>
      </c>
      <c r="K38" s="8">
        <f t="shared" si="8"/>
        <v>5394</v>
      </c>
    </row>
    <row r="39" spans="1:11" x14ac:dyDescent="0.2">
      <c r="A39" t="s">
        <v>26</v>
      </c>
      <c r="B39" t="s">
        <v>3</v>
      </c>
      <c r="E39" s="12"/>
      <c r="K39" s="3">
        <f>SUM(C39:J39)</f>
        <v>0</v>
      </c>
    </row>
    <row r="40" spans="1:11" x14ac:dyDescent="0.2">
      <c r="A40" t="s">
        <v>26</v>
      </c>
      <c r="B40" t="s">
        <v>4</v>
      </c>
      <c r="E40" s="3">
        <v>1</v>
      </c>
      <c r="K40" s="3">
        <f>SUM(C40:J40)</f>
        <v>1</v>
      </c>
    </row>
    <row r="41" spans="1:11" x14ac:dyDescent="0.2">
      <c r="A41" t="s">
        <v>26</v>
      </c>
      <c r="B41" t="s">
        <v>5</v>
      </c>
      <c r="E41" s="12"/>
      <c r="K41" s="3">
        <f>SUM(C41:J41)</f>
        <v>0</v>
      </c>
    </row>
    <row r="42" spans="1:11" x14ac:dyDescent="0.2">
      <c r="A42" s="8" t="s">
        <v>26</v>
      </c>
      <c r="B42" s="8" t="s">
        <v>14</v>
      </c>
      <c r="C42" s="8">
        <f t="shared" ref="C42:K42" si="9">SUM(C39:C41)</f>
        <v>0</v>
      </c>
      <c r="D42" s="8">
        <f t="shared" si="9"/>
        <v>0</v>
      </c>
      <c r="E42" s="8">
        <f t="shared" si="9"/>
        <v>1</v>
      </c>
      <c r="F42" s="8">
        <f t="shared" si="9"/>
        <v>0</v>
      </c>
      <c r="G42" s="8">
        <f t="shared" si="9"/>
        <v>0</v>
      </c>
      <c r="H42" s="8">
        <f t="shared" si="9"/>
        <v>0</v>
      </c>
      <c r="I42" s="8">
        <f t="shared" si="9"/>
        <v>0</v>
      </c>
      <c r="J42" s="8">
        <f t="shared" si="9"/>
        <v>0</v>
      </c>
      <c r="K42" s="8">
        <f t="shared" si="9"/>
        <v>1</v>
      </c>
    </row>
    <row r="43" spans="1:11" x14ac:dyDescent="0.2">
      <c r="A43" s="9" t="s">
        <v>22</v>
      </c>
      <c r="B43" s="9" t="s">
        <v>14</v>
      </c>
      <c r="C43" s="9">
        <f>SUM(C42,C38,C34,C30,C26,C22,C18,C14,C10,C6)</f>
        <v>413</v>
      </c>
      <c r="D43" s="9">
        <f t="shared" ref="D43:K43" si="10">SUM(D42,D38,D34,D30,D26,D22,D18,D14,D10,D6)</f>
        <v>65</v>
      </c>
      <c r="E43" s="9">
        <f t="shared" si="10"/>
        <v>1149</v>
      </c>
      <c r="F43" s="9">
        <f t="shared" si="10"/>
        <v>17674</v>
      </c>
      <c r="G43" s="9">
        <f t="shared" si="10"/>
        <v>4687</v>
      </c>
      <c r="H43" s="9">
        <f t="shared" si="10"/>
        <v>2790</v>
      </c>
      <c r="I43" s="9">
        <f t="shared" si="10"/>
        <v>1541</v>
      </c>
      <c r="J43" s="9">
        <f t="shared" si="10"/>
        <v>1531</v>
      </c>
      <c r="K43" s="9">
        <f t="shared" si="10"/>
        <v>29850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K39"/>
  <sheetViews>
    <sheetView workbookViewId="0">
      <pane ySplit="2" topLeftCell="A3" activePane="bottomLeft" state="frozen"/>
      <selection pane="bottomLeft" sqref="A1:B1"/>
    </sheetView>
  </sheetViews>
  <sheetFormatPr defaultRowHeight="12.75" x14ac:dyDescent="0.2"/>
  <cols>
    <col min="1" max="1" width="7.85546875" bestFit="1" customWidth="1"/>
    <col min="2" max="2" width="10" bestFit="1" customWidth="1"/>
    <col min="3" max="3" width="20.85546875" bestFit="1" customWidth="1"/>
    <col min="4" max="4" width="22.28515625" bestFit="1" customWidth="1"/>
    <col min="5" max="5" width="22.5703125" bestFit="1" customWidth="1"/>
    <col min="6" max="6" width="11.42578125" bestFit="1" customWidth="1"/>
    <col min="7" max="7" width="13.42578125" bestFit="1" customWidth="1"/>
    <col min="8" max="8" width="15.85546875" bestFit="1" customWidth="1"/>
    <col min="9" max="9" width="24.5703125" bestFit="1" customWidth="1"/>
    <col min="10" max="10" width="6.28515625" bestFit="1" customWidth="1"/>
    <col min="11" max="11" width="9.42578125" bestFit="1" customWidth="1"/>
  </cols>
  <sheetData>
    <row r="1" spans="1:11" x14ac:dyDescent="0.2">
      <c r="A1" s="17">
        <v>40617</v>
      </c>
      <c r="B1" s="17"/>
    </row>
    <row r="2" spans="1:11" s="2" customFormat="1" x14ac:dyDescent="0.2">
      <c r="A2" s="2" t="s">
        <v>2</v>
      </c>
      <c r="B2" s="2" t="s">
        <v>1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</row>
    <row r="3" spans="1:11" x14ac:dyDescent="0.2">
      <c r="A3" t="s">
        <v>0</v>
      </c>
      <c r="B3" t="s">
        <v>3</v>
      </c>
      <c r="E3">
        <v>236</v>
      </c>
      <c r="F3">
        <v>296</v>
      </c>
      <c r="G3">
        <v>69</v>
      </c>
      <c r="H3">
        <v>1715</v>
      </c>
      <c r="J3">
        <v>28</v>
      </c>
      <c r="K3">
        <f>SUM(C3:J3)</f>
        <v>2344</v>
      </c>
    </row>
    <row r="4" spans="1:11" x14ac:dyDescent="0.2">
      <c r="A4" t="s">
        <v>0</v>
      </c>
      <c r="B4" t="s">
        <v>4</v>
      </c>
      <c r="E4">
        <v>16</v>
      </c>
      <c r="H4">
        <v>55</v>
      </c>
      <c r="K4">
        <f>SUM(C4:J4)</f>
        <v>71</v>
      </c>
    </row>
    <row r="5" spans="1:11" x14ac:dyDescent="0.2">
      <c r="A5" t="s">
        <v>0</v>
      </c>
      <c r="B5" t="s">
        <v>5</v>
      </c>
      <c r="E5">
        <v>72</v>
      </c>
      <c r="F5">
        <v>721</v>
      </c>
      <c r="H5">
        <v>498</v>
      </c>
      <c r="I5">
        <v>3</v>
      </c>
      <c r="J5">
        <v>78</v>
      </c>
      <c r="K5">
        <f>SUM(C5:J5)</f>
        <v>1372</v>
      </c>
    </row>
    <row r="6" spans="1:11" s="1" customFormat="1" x14ac:dyDescent="0.2">
      <c r="A6" s="8" t="s">
        <v>0</v>
      </c>
      <c r="B6" s="8" t="s">
        <v>14</v>
      </c>
      <c r="C6" s="8">
        <f>SUM(C3:C5)</f>
        <v>0</v>
      </c>
      <c r="D6" s="8">
        <f t="shared" ref="D6:K6" si="0">SUM(D3:D5)</f>
        <v>0</v>
      </c>
      <c r="E6" s="8">
        <f t="shared" si="0"/>
        <v>324</v>
      </c>
      <c r="F6" s="8">
        <f t="shared" si="0"/>
        <v>1017</v>
      </c>
      <c r="G6" s="8">
        <f t="shared" si="0"/>
        <v>69</v>
      </c>
      <c r="H6" s="8">
        <f t="shared" si="0"/>
        <v>2268</v>
      </c>
      <c r="I6" s="8">
        <f t="shared" si="0"/>
        <v>3</v>
      </c>
      <c r="J6" s="8">
        <f t="shared" si="0"/>
        <v>106</v>
      </c>
      <c r="K6" s="8">
        <f t="shared" si="0"/>
        <v>3787</v>
      </c>
    </row>
    <row r="7" spans="1:11" x14ac:dyDescent="0.2">
      <c r="A7" t="s">
        <v>15</v>
      </c>
      <c r="B7" t="s">
        <v>3</v>
      </c>
      <c r="C7">
        <v>24</v>
      </c>
      <c r="D7">
        <v>12</v>
      </c>
      <c r="E7">
        <v>631</v>
      </c>
      <c r="F7">
        <v>4399</v>
      </c>
      <c r="G7">
        <v>1218</v>
      </c>
      <c r="H7">
        <v>14</v>
      </c>
      <c r="I7">
        <v>20</v>
      </c>
      <c r="J7">
        <v>532</v>
      </c>
      <c r="K7">
        <f>SUM(C7:J7)</f>
        <v>6850</v>
      </c>
    </row>
    <row r="8" spans="1:11" x14ac:dyDescent="0.2">
      <c r="A8" t="s">
        <v>15</v>
      </c>
      <c r="B8" t="s">
        <v>4</v>
      </c>
      <c r="D8">
        <v>2</v>
      </c>
      <c r="E8">
        <v>1</v>
      </c>
      <c r="F8">
        <v>2</v>
      </c>
      <c r="I8">
        <v>29</v>
      </c>
      <c r="K8">
        <f>SUM(C8:J8)</f>
        <v>34</v>
      </c>
    </row>
    <row r="9" spans="1:11" x14ac:dyDescent="0.2">
      <c r="A9" t="s">
        <v>15</v>
      </c>
      <c r="B9" t="s">
        <v>5</v>
      </c>
      <c r="E9">
        <v>4</v>
      </c>
      <c r="G9">
        <v>70</v>
      </c>
      <c r="H9">
        <v>1</v>
      </c>
      <c r="I9">
        <v>1</v>
      </c>
      <c r="K9">
        <f>SUM(C9:J9)</f>
        <v>76</v>
      </c>
    </row>
    <row r="10" spans="1:11" x14ac:dyDescent="0.2">
      <c r="A10" s="8" t="s">
        <v>15</v>
      </c>
      <c r="B10" s="8" t="s">
        <v>14</v>
      </c>
      <c r="C10" s="8">
        <f t="shared" ref="C10:K10" si="1">SUM(C7:C9)</f>
        <v>24</v>
      </c>
      <c r="D10" s="8">
        <f t="shared" si="1"/>
        <v>14</v>
      </c>
      <c r="E10" s="8">
        <f t="shared" si="1"/>
        <v>636</v>
      </c>
      <c r="F10" s="8">
        <f t="shared" si="1"/>
        <v>4401</v>
      </c>
      <c r="G10" s="8">
        <f t="shared" si="1"/>
        <v>1288</v>
      </c>
      <c r="H10" s="8">
        <f t="shared" si="1"/>
        <v>15</v>
      </c>
      <c r="I10" s="8">
        <f t="shared" si="1"/>
        <v>50</v>
      </c>
      <c r="J10" s="8">
        <f t="shared" si="1"/>
        <v>532</v>
      </c>
      <c r="K10" s="8">
        <f t="shared" si="1"/>
        <v>6960</v>
      </c>
    </row>
    <row r="11" spans="1:11" x14ac:dyDescent="0.2">
      <c r="A11" t="s">
        <v>38</v>
      </c>
      <c r="B11" t="s">
        <v>3</v>
      </c>
      <c r="C11">
        <v>1</v>
      </c>
      <c r="D11">
        <v>6</v>
      </c>
      <c r="E11">
        <v>4</v>
      </c>
      <c r="F11">
        <v>542</v>
      </c>
      <c r="G11">
        <v>18</v>
      </c>
      <c r="K11">
        <f>SUM(C11:J11)</f>
        <v>571</v>
      </c>
    </row>
    <row r="12" spans="1:11" x14ac:dyDescent="0.2">
      <c r="A12" t="s">
        <v>38</v>
      </c>
      <c r="B12" t="s">
        <v>4</v>
      </c>
      <c r="D12">
        <v>3</v>
      </c>
      <c r="F12">
        <v>29</v>
      </c>
      <c r="G12">
        <v>1</v>
      </c>
      <c r="I12">
        <v>129</v>
      </c>
      <c r="K12">
        <f>SUM(C12:J12)</f>
        <v>162</v>
      </c>
    </row>
    <row r="13" spans="1:11" x14ac:dyDescent="0.2">
      <c r="A13" t="s">
        <v>38</v>
      </c>
      <c r="B13" t="s">
        <v>5</v>
      </c>
      <c r="E13">
        <v>1</v>
      </c>
      <c r="F13">
        <v>769</v>
      </c>
      <c r="G13">
        <v>100</v>
      </c>
      <c r="I13">
        <v>145</v>
      </c>
      <c r="K13">
        <f>SUM(C13:J13)</f>
        <v>1015</v>
      </c>
    </row>
    <row r="14" spans="1:11" x14ac:dyDescent="0.2">
      <c r="A14" s="8" t="s">
        <v>38</v>
      </c>
      <c r="B14" s="8" t="s">
        <v>14</v>
      </c>
      <c r="C14" s="8">
        <f t="shared" ref="C14:K14" si="2">SUM(C11:C13)</f>
        <v>1</v>
      </c>
      <c r="D14" s="8">
        <f t="shared" si="2"/>
        <v>9</v>
      </c>
      <c r="E14" s="8">
        <f t="shared" si="2"/>
        <v>5</v>
      </c>
      <c r="F14" s="8">
        <f t="shared" si="2"/>
        <v>1340</v>
      </c>
      <c r="G14" s="8">
        <f t="shared" si="2"/>
        <v>119</v>
      </c>
      <c r="H14" s="8">
        <f t="shared" si="2"/>
        <v>0</v>
      </c>
      <c r="I14" s="8">
        <f t="shared" si="2"/>
        <v>274</v>
      </c>
      <c r="J14" s="8">
        <f t="shared" si="2"/>
        <v>0</v>
      </c>
      <c r="K14" s="8">
        <f t="shared" si="2"/>
        <v>1748</v>
      </c>
    </row>
    <row r="15" spans="1:11" x14ac:dyDescent="0.2">
      <c r="A15" t="s">
        <v>18</v>
      </c>
      <c r="B15" t="s">
        <v>3</v>
      </c>
      <c r="C15">
        <v>42</v>
      </c>
      <c r="D15">
        <v>1</v>
      </c>
      <c r="E15">
        <v>193</v>
      </c>
      <c r="F15">
        <v>1362</v>
      </c>
      <c r="G15">
        <v>174</v>
      </c>
      <c r="J15">
        <v>64</v>
      </c>
      <c r="K15">
        <f>SUM(C15:J15)</f>
        <v>1836</v>
      </c>
    </row>
    <row r="16" spans="1:11" x14ac:dyDescent="0.2">
      <c r="A16" t="s">
        <v>18</v>
      </c>
      <c r="B16" t="s">
        <v>4</v>
      </c>
      <c r="D16">
        <v>28</v>
      </c>
      <c r="F16">
        <v>301</v>
      </c>
      <c r="G16">
        <v>33</v>
      </c>
      <c r="K16">
        <f>SUM(C16:J16)</f>
        <v>362</v>
      </c>
    </row>
    <row r="17" spans="1:11" x14ac:dyDescent="0.2">
      <c r="A17" t="s">
        <v>18</v>
      </c>
      <c r="B17" t="s">
        <v>5</v>
      </c>
      <c r="C17">
        <v>52</v>
      </c>
      <c r="E17">
        <v>6</v>
      </c>
      <c r="F17">
        <v>14</v>
      </c>
      <c r="G17">
        <v>30</v>
      </c>
      <c r="K17">
        <f>SUM(C17:J17)</f>
        <v>102</v>
      </c>
    </row>
    <row r="18" spans="1:11" x14ac:dyDescent="0.2">
      <c r="A18" s="8" t="s">
        <v>18</v>
      </c>
      <c r="B18" s="8" t="s">
        <v>14</v>
      </c>
      <c r="C18" s="8">
        <f t="shared" ref="C18:K18" si="3">SUM(C15:C17)</f>
        <v>94</v>
      </c>
      <c r="D18" s="8">
        <f t="shared" si="3"/>
        <v>29</v>
      </c>
      <c r="E18" s="8">
        <f t="shared" si="3"/>
        <v>199</v>
      </c>
      <c r="F18" s="8">
        <f t="shared" si="3"/>
        <v>1677</v>
      </c>
      <c r="G18" s="8">
        <f t="shared" si="3"/>
        <v>237</v>
      </c>
      <c r="H18" s="8">
        <f t="shared" si="3"/>
        <v>0</v>
      </c>
      <c r="I18" s="8">
        <f t="shared" si="3"/>
        <v>0</v>
      </c>
      <c r="J18" s="8">
        <f t="shared" si="3"/>
        <v>64</v>
      </c>
      <c r="K18" s="8">
        <f t="shared" si="3"/>
        <v>2300</v>
      </c>
    </row>
    <row r="19" spans="1:11" x14ac:dyDescent="0.2">
      <c r="A19" t="s">
        <v>19</v>
      </c>
      <c r="B19" t="s">
        <v>3</v>
      </c>
      <c r="K19">
        <f>SUM(C19:J19)</f>
        <v>0</v>
      </c>
    </row>
    <row r="20" spans="1:11" x14ac:dyDescent="0.2">
      <c r="A20" t="s">
        <v>19</v>
      </c>
      <c r="B20" t="s">
        <v>4</v>
      </c>
      <c r="K20">
        <f>SUM(C20:J20)</f>
        <v>0</v>
      </c>
    </row>
    <row r="21" spans="1:11" x14ac:dyDescent="0.2">
      <c r="A21" t="s">
        <v>19</v>
      </c>
      <c r="B21" t="s">
        <v>5</v>
      </c>
      <c r="I21">
        <v>259</v>
      </c>
      <c r="K21">
        <f>SUM(C21:J21)</f>
        <v>259</v>
      </c>
    </row>
    <row r="22" spans="1:11" x14ac:dyDescent="0.2">
      <c r="A22" s="8" t="s">
        <v>19</v>
      </c>
      <c r="B22" s="8" t="s">
        <v>14</v>
      </c>
      <c r="C22" s="8">
        <f t="shared" ref="C22:K22" si="4">SUM(C19:C21)</f>
        <v>0</v>
      </c>
      <c r="D22" s="8">
        <f t="shared" si="4"/>
        <v>0</v>
      </c>
      <c r="E22" s="8">
        <f t="shared" si="4"/>
        <v>0</v>
      </c>
      <c r="F22" s="8">
        <f t="shared" si="4"/>
        <v>0</v>
      </c>
      <c r="G22" s="8">
        <f t="shared" si="4"/>
        <v>0</v>
      </c>
      <c r="H22" s="8">
        <f t="shared" si="4"/>
        <v>0</v>
      </c>
      <c r="I22" s="8">
        <f t="shared" si="4"/>
        <v>259</v>
      </c>
      <c r="J22" s="8">
        <f t="shared" si="4"/>
        <v>0</v>
      </c>
      <c r="K22" s="8">
        <f t="shared" si="4"/>
        <v>259</v>
      </c>
    </row>
    <row r="23" spans="1:11" x14ac:dyDescent="0.2">
      <c r="A23" t="s">
        <v>20</v>
      </c>
      <c r="B23" t="s">
        <v>3</v>
      </c>
      <c r="D23">
        <v>14</v>
      </c>
      <c r="E23">
        <v>132</v>
      </c>
      <c r="F23">
        <v>971</v>
      </c>
      <c r="G23">
        <v>475</v>
      </c>
      <c r="I23">
        <v>5</v>
      </c>
      <c r="J23">
        <v>171</v>
      </c>
      <c r="K23">
        <f>SUM(C23:J23)</f>
        <v>1768</v>
      </c>
    </row>
    <row r="24" spans="1:11" x14ac:dyDescent="0.2">
      <c r="A24" t="s">
        <v>20</v>
      </c>
      <c r="B24" t="s">
        <v>4</v>
      </c>
      <c r="D24">
        <v>4</v>
      </c>
      <c r="E24">
        <v>4</v>
      </c>
      <c r="F24">
        <v>17</v>
      </c>
      <c r="G24">
        <v>78</v>
      </c>
      <c r="I24">
        <v>537</v>
      </c>
      <c r="K24">
        <f>SUM(C24:J24)</f>
        <v>640</v>
      </c>
    </row>
    <row r="25" spans="1:11" x14ac:dyDescent="0.2">
      <c r="A25" t="s">
        <v>20</v>
      </c>
      <c r="B25" t="s">
        <v>5</v>
      </c>
      <c r="C25">
        <v>35</v>
      </c>
      <c r="D25">
        <v>2</v>
      </c>
      <c r="F25">
        <v>271</v>
      </c>
      <c r="G25">
        <v>176</v>
      </c>
      <c r="H25">
        <v>1</v>
      </c>
      <c r="K25">
        <f>SUM(C25:J25)</f>
        <v>485</v>
      </c>
    </row>
    <row r="26" spans="1:11" x14ac:dyDescent="0.2">
      <c r="A26" s="8" t="s">
        <v>20</v>
      </c>
      <c r="B26" s="8" t="s">
        <v>14</v>
      </c>
      <c r="C26" s="8">
        <f t="shared" ref="C26:K26" si="5">SUM(C23:C25)</f>
        <v>35</v>
      </c>
      <c r="D26" s="8">
        <f t="shared" si="5"/>
        <v>20</v>
      </c>
      <c r="E26" s="8">
        <f t="shared" si="5"/>
        <v>136</v>
      </c>
      <c r="F26" s="8">
        <f t="shared" si="5"/>
        <v>1259</v>
      </c>
      <c r="G26" s="8">
        <f t="shared" si="5"/>
        <v>729</v>
      </c>
      <c r="H26" s="8">
        <f t="shared" si="5"/>
        <v>1</v>
      </c>
      <c r="I26" s="8">
        <f t="shared" si="5"/>
        <v>542</v>
      </c>
      <c r="J26" s="8">
        <f t="shared" si="5"/>
        <v>171</v>
      </c>
      <c r="K26" s="8">
        <f t="shared" si="5"/>
        <v>2893</v>
      </c>
    </row>
    <row r="27" spans="1:11" x14ac:dyDescent="0.2">
      <c r="A27" s="3" t="s">
        <v>35</v>
      </c>
      <c r="B27" t="s">
        <v>3</v>
      </c>
      <c r="D27">
        <v>1</v>
      </c>
      <c r="E27">
        <v>118</v>
      </c>
      <c r="F27">
        <v>1285</v>
      </c>
      <c r="G27">
        <v>323</v>
      </c>
      <c r="H27">
        <v>3</v>
      </c>
      <c r="J27">
        <v>59</v>
      </c>
      <c r="K27">
        <f>SUM(C27:J27)</f>
        <v>1789</v>
      </c>
    </row>
    <row r="28" spans="1:11" x14ac:dyDescent="0.2">
      <c r="A28" s="3" t="s">
        <v>35</v>
      </c>
      <c r="B28" t="s">
        <v>4</v>
      </c>
      <c r="D28">
        <v>1</v>
      </c>
      <c r="E28">
        <v>1</v>
      </c>
      <c r="F28">
        <v>31</v>
      </c>
      <c r="G28">
        <v>54</v>
      </c>
      <c r="I28">
        <v>2</v>
      </c>
      <c r="K28">
        <f>SUM(C28:J28)</f>
        <v>89</v>
      </c>
    </row>
    <row r="29" spans="1:11" x14ac:dyDescent="0.2">
      <c r="A29" s="3" t="s">
        <v>35</v>
      </c>
      <c r="B29" t="s">
        <v>5</v>
      </c>
      <c r="E29">
        <v>3</v>
      </c>
      <c r="F29">
        <v>2</v>
      </c>
      <c r="G29">
        <v>56</v>
      </c>
      <c r="J29">
        <v>8</v>
      </c>
      <c r="K29">
        <f>SUM(C29:J29)</f>
        <v>69</v>
      </c>
    </row>
    <row r="30" spans="1:11" x14ac:dyDescent="0.2">
      <c r="A30" s="8" t="s">
        <v>35</v>
      </c>
      <c r="B30" s="8" t="s">
        <v>14</v>
      </c>
      <c r="C30" s="8">
        <f t="shared" ref="C30:K30" si="6">SUM(C27:C29)</f>
        <v>0</v>
      </c>
      <c r="D30" s="8">
        <f t="shared" si="6"/>
        <v>2</v>
      </c>
      <c r="E30" s="8">
        <f t="shared" si="6"/>
        <v>122</v>
      </c>
      <c r="F30" s="8">
        <f t="shared" si="6"/>
        <v>1318</v>
      </c>
      <c r="G30" s="8">
        <f t="shared" si="6"/>
        <v>433</v>
      </c>
      <c r="H30" s="8">
        <f t="shared" si="6"/>
        <v>3</v>
      </c>
      <c r="I30" s="8">
        <f t="shared" si="6"/>
        <v>2</v>
      </c>
      <c r="J30" s="8">
        <f t="shared" si="6"/>
        <v>67</v>
      </c>
      <c r="K30" s="8">
        <f t="shared" si="6"/>
        <v>1947</v>
      </c>
    </row>
    <row r="31" spans="1:11" x14ac:dyDescent="0.2">
      <c r="A31" t="s">
        <v>37</v>
      </c>
      <c r="B31" t="s">
        <v>3</v>
      </c>
      <c r="C31">
        <v>118</v>
      </c>
      <c r="D31">
        <v>22</v>
      </c>
      <c r="F31">
        <v>1176</v>
      </c>
      <c r="G31">
        <v>1</v>
      </c>
      <c r="K31">
        <f>SUM(C31:J31)</f>
        <v>1317</v>
      </c>
    </row>
    <row r="32" spans="1:11" x14ac:dyDescent="0.2">
      <c r="A32" t="s">
        <v>37</v>
      </c>
      <c r="B32" t="s">
        <v>4</v>
      </c>
      <c r="D32">
        <v>11</v>
      </c>
      <c r="F32">
        <v>348</v>
      </c>
      <c r="I32">
        <v>63</v>
      </c>
      <c r="K32">
        <f>SUM(C32:J32)</f>
        <v>422</v>
      </c>
    </row>
    <row r="33" spans="1:11" x14ac:dyDescent="0.2">
      <c r="A33" t="s">
        <v>37</v>
      </c>
      <c r="B33" t="s">
        <v>5</v>
      </c>
      <c r="C33">
        <v>75</v>
      </c>
      <c r="F33">
        <v>89</v>
      </c>
      <c r="K33">
        <f>SUM(C33:J33)</f>
        <v>164</v>
      </c>
    </row>
    <row r="34" spans="1:11" x14ac:dyDescent="0.2">
      <c r="A34" s="8" t="s">
        <v>37</v>
      </c>
      <c r="B34" s="8" t="s">
        <v>14</v>
      </c>
      <c r="C34" s="8">
        <f t="shared" ref="C34:K34" si="7">SUM(C31:C33)</f>
        <v>193</v>
      </c>
      <c r="D34" s="8">
        <f t="shared" si="7"/>
        <v>33</v>
      </c>
      <c r="E34" s="8">
        <f t="shared" si="7"/>
        <v>0</v>
      </c>
      <c r="F34" s="8">
        <f t="shared" si="7"/>
        <v>1613</v>
      </c>
      <c r="G34" s="8">
        <f t="shared" si="7"/>
        <v>1</v>
      </c>
      <c r="H34" s="8">
        <f t="shared" si="7"/>
        <v>0</v>
      </c>
      <c r="I34" s="8">
        <f t="shared" si="7"/>
        <v>63</v>
      </c>
      <c r="J34" s="8">
        <f t="shared" si="7"/>
        <v>0</v>
      </c>
      <c r="K34" s="8">
        <f t="shared" si="7"/>
        <v>1903</v>
      </c>
    </row>
    <row r="35" spans="1:11" x14ac:dyDescent="0.2">
      <c r="A35" t="s">
        <v>36</v>
      </c>
      <c r="B35" t="s">
        <v>3</v>
      </c>
      <c r="C35">
        <v>2</v>
      </c>
      <c r="D35">
        <v>6</v>
      </c>
      <c r="E35">
        <v>489</v>
      </c>
      <c r="F35">
        <v>3203</v>
      </c>
      <c r="G35">
        <v>642</v>
      </c>
      <c r="J35">
        <v>409</v>
      </c>
      <c r="K35">
        <f>SUM(C35:J35)</f>
        <v>4751</v>
      </c>
    </row>
    <row r="36" spans="1:11" x14ac:dyDescent="0.2">
      <c r="A36" t="s">
        <v>36</v>
      </c>
      <c r="B36" t="s">
        <v>4</v>
      </c>
      <c r="C36">
        <v>11</v>
      </c>
      <c r="E36">
        <v>21</v>
      </c>
      <c r="F36">
        <v>1</v>
      </c>
      <c r="I36">
        <v>35</v>
      </c>
      <c r="K36">
        <f>SUM(C36:J36)</f>
        <v>68</v>
      </c>
    </row>
    <row r="37" spans="1:11" x14ac:dyDescent="0.2">
      <c r="A37" t="s">
        <v>36</v>
      </c>
      <c r="B37" t="s">
        <v>5</v>
      </c>
      <c r="E37">
        <v>5</v>
      </c>
      <c r="F37">
        <v>14</v>
      </c>
      <c r="G37">
        <v>42</v>
      </c>
      <c r="J37">
        <v>2</v>
      </c>
      <c r="K37">
        <f>SUM(C37:J37)</f>
        <v>63</v>
      </c>
    </row>
    <row r="38" spans="1:11" x14ac:dyDescent="0.2">
      <c r="A38" s="8" t="s">
        <v>36</v>
      </c>
      <c r="B38" s="8" t="s">
        <v>14</v>
      </c>
      <c r="C38" s="8">
        <f t="shared" ref="C38:K38" si="8">SUM(C35:C37)</f>
        <v>13</v>
      </c>
      <c r="D38" s="8">
        <f t="shared" si="8"/>
        <v>6</v>
      </c>
      <c r="E38" s="8">
        <f t="shared" si="8"/>
        <v>515</v>
      </c>
      <c r="F38" s="8">
        <f t="shared" si="8"/>
        <v>3218</v>
      </c>
      <c r="G38" s="8">
        <f t="shared" si="8"/>
        <v>684</v>
      </c>
      <c r="H38" s="8">
        <f t="shared" si="8"/>
        <v>0</v>
      </c>
      <c r="I38" s="8">
        <f t="shared" si="8"/>
        <v>35</v>
      </c>
      <c r="J38" s="8">
        <f t="shared" si="8"/>
        <v>411</v>
      </c>
      <c r="K38" s="8">
        <f t="shared" si="8"/>
        <v>4882</v>
      </c>
    </row>
    <row r="39" spans="1:11" s="2" customFormat="1" x14ac:dyDescent="0.2">
      <c r="A39" s="9" t="s">
        <v>22</v>
      </c>
      <c r="B39" s="9" t="s">
        <v>14</v>
      </c>
      <c r="C39" s="9">
        <f>SUM(C38,C34,C30,C26,C22,C18,C14,C10,C6)</f>
        <v>360</v>
      </c>
      <c r="D39" s="9">
        <f t="shared" ref="D39:K39" si="9">SUM(D38,D34,D30,D26,D22,D18,D14,D10,D6)</f>
        <v>113</v>
      </c>
      <c r="E39" s="9">
        <f t="shared" si="9"/>
        <v>1937</v>
      </c>
      <c r="F39" s="9">
        <f t="shared" si="9"/>
        <v>15843</v>
      </c>
      <c r="G39" s="9">
        <f t="shared" si="9"/>
        <v>3560</v>
      </c>
      <c r="H39" s="9">
        <f t="shared" si="9"/>
        <v>2287</v>
      </c>
      <c r="I39" s="9">
        <f t="shared" si="9"/>
        <v>1228</v>
      </c>
      <c r="J39" s="9">
        <f t="shared" si="9"/>
        <v>1351</v>
      </c>
      <c r="K39" s="9">
        <f t="shared" si="9"/>
        <v>26679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3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7.85546875" bestFit="1" customWidth="1"/>
    <col min="2" max="2" width="10" bestFit="1" customWidth="1"/>
    <col min="3" max="3" width="20.85546875" bestFit="1" customWidth="1"/>
    <col min="4" max="4" width="22.28515625" bestFit="1" customWidth="1"/>
    <col min="5" max="5" width="22.5703125" bestFit="1" customWidth="1"/>
    <col min="6" max="6" width="11.42578125" bestFit="1" customWidth="1"/>
    <col min="7" max="7" width="13.42578125" bestFit="1" customWidth="1"/>
    <col min="8" max="8" width="15.85546875" bestFit="1" customWidth="1"/>
    <col min="9" max="9" width="24.5703125" bestFit="1" customWidth="1"/>
    <col min="10" max="10" width="5.5703125" bestFit="1" customWidth="1"/>
    <col min="11" max="11" width="9.42578125" bestFit="1" customWidth="1"/>
  </cols>
  <sheetData>
    <row r="1" spans="1:11" x14ac:dyDescent="0.2">
      <c r="A1" s="17">
        <v>40466</v>
      </c>
      <c r="B1" s="17"/>
    </row>
    <row r="2" spans="1:11" s="2" customFormat="1" x14ac:dyDescent="0.2">
      <c r="A2" s="2" t="s">
        <v>2</v>
      </c>
      <c r="B2" s="2" t="s">
        <v>1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</row>
    <row r="3" spans="1:11" x14ac:dyDescent="0.2">
      <c r="A3" t="s">
        <v>0</v>
      </c>
      <c r="B3" t="s">
        <v>3</v>
      </c>
      <c r="E3">
        <v>378</v>
      </c>
      <c r="F3">
        <v>311</v>
      </c>
      <c r="G3">
        <v>73</v>
      </c>
      <c r="H3">
        <v>1761</v>
      </c>
      <c r="J3">
        <v>29</v>
      </c>
      <c r="K3">
        <f>SUM(C3:J3)</f>
        <v>2552</v>
      </c>
    </row>
    <row r="4" spans="1:11" x14ac:dyDescent="0.2">
      <c r="A4" t="s">
        <v>0</v>
      </c>
      <c r="B4" t="s">
        <v>4</v>
      </c>
      <c r="E4">
        <v>31</v>
      </c>
      <c r="H4">
        <v>62</v>
      </c>
      <c r="K4">
        <f>SUM(C4:J4)</f>
        <v>93</v>
      </c>
    </row>
    <row r="5" spans="1:11" x14ac:dyDescent="0.2">
      <c r="A5" t="s">
        <v>0</v>
      </c>
      <c r="B5" t="s">
        <v>5</v>
      </c>
      <c r="D5">
        <v>4</v>
      </c>
      <c r="E5">
        <v>90</v>
      </c>
      <c r="F5">
        <v>807</v>
      </c>
      <c r="H5">
        <v>721</v>
      </c>
      <c r="I5">
        <v>4</v>
      </c>
      <c r="J5">
        <v>81</v>
      </c>
      <c r="K5">
        <f>SUM(C5:J5)</f>
        <v>1707</v>
      </c>
    </row>
    <row r="6" spans="1:11" s="1" customFormat="1" x14ac:dyDescent="0.2">
      <c r="A6" s="8" t="s">
        <v>0</v>
      </c>
      <c r="B6" s="8" t="s">
        <v>14</v>
      </c>
      <c r="C6" s="8">
        <f>SUM(C3:C5)</f>
        <v>0</v>
      </c>
      <c r="D6" s="8">
        <f t="shared" ref="D6:K6" si="0">SUM(D3:D5)</f>
        <v>4</v>
      </c>
      <c r="E6" s="8">
        <f t="shared" si="0"/>
        <v>499</v>
      </c>
      <c r="F6" s="8">
        <f t="shared" si="0"/>
        <v>1118</v>
      </c>
      <c r="G6" s="8">
        <f t="shared" si="0"/>
        <v>73</v>
      </c>
      <c r="H6" s="8">
        <f t="shared" si="0"/>
        <v>2544</v>
      </c>
      <c r="I6" s="8">
        <f t="shared" si="0"/>
        <v>4</v>
      </c>
      <c r="J6" s="8">
        <f t="shared" si="0"/>
        <v>110</v>
      </c>
      <c r="K6" s="8">
        <f t="shared" si="0"/>
        <v>4352</v>
      </c>
    </row>
    <row r="7" spans="1:11" x14ac:dyDescent="0.2">
      <c r="A7" t="s">
        <v>15</v>
      </c>
      <c r="B7" t="s">
        <v>3</v>
      </c>
      <c r="C7">
        <v>31</v>
      </c>
      <c r="D7">
        <v>21</v>
      </c>
      <c r="E7">
        <v>1048</v>
      </c>
      <c r="F7">
        <v>4807</v>
      </c>
      <c r="G7">
        <v>1252</v>
      </c>
      <c r="H7">
        <v>15</v>
      </c>
      <c r="I7">
        <v>6</v>
      </c>
      <c r="J7">
        <v>574</v>
      </c>
      <c r="K7">
        <f>SUM(C7:J7)</f>
        <v>7754</v>
      </c>
    </row>
    <row r="8" spans="1:11" x14ac:dyDescent="0.2">
      <c r="A8" t="s">
        <v>15</v>
      </c>
      <c r="B8" t="s">
        <v>4</v>
      </c>
      <c r="D8">
        <v>6</v>
      </c>
      <c r="E8">
        <v>3</v>
      </c>
      <c r="F8">
        <v>3</v>
      </c>
      <c r="G8">
        <v>0</v>
      </c>
      <c r="H8">
        <v>0</v>
      </c>
      <c r="I8">
        <v>46</v>
      </c>
      <c r="K8">
        <f>SUM(C8:J8)</f>
        <v>58</v>
      </c>
    </row>
    <row r="9" spans="1:11" x14ac:dyDescent="0.2">
      <c r="A9" t="s">
        <v>15</v>
      </c>
      <c r="B9" t="s">
        <v>5</v>
      </c>
      <c r="C9">
        <v>1</v>
      </c>
      <c r="D9">
        <v>1</v>
      </c>
      <c r="E9">
        <v>4</v>
      </c>
      <c r="F9">
        <v>3</v>
      </c>
      <c r="G9">
        <v>73</v>
      </c>
      <c r="H9">
        <v>0</v>
      </c>
      <c r="I9">
        <v>1</v>
      </c>
      <c r="K9">
        <f>SUM(C9:J9)</f>
        <v>83</v>
      </c>
    </row>
    <row r="10" spans="1:11" x14ac:dyDescent="0.2">
      <c r="A10" s="8" t="s">
        <v>15</v>
      </c>
      <c r="B10" s="8" t="s">
        <v>14</v>
      </c>
      <c r="C10" s="8">
        <f t="shared" ref="C10:K10" si="1">SUM(C7:C9)</f>
        <v>32</v>
      </c>
      <c r="D10" s="8">
        <f t="shared" si="1"/>
        <v>28</v>
      </c>
      <c r="E10" s="8">
        <f t="shared" si="1"/>
        <v>1055</v>
      </c>
      <c r="F10" s="8">
        <f t="shared" si="1"/>
        <v>4813</v>
      </c>
      <c r="G10" s="8">
        <f t="shared" si="1"/>
        <v>1325</v>
      </c>
      <c r="H10" s="8">
        <f t="shared" si="1"/>
        <v>15</v>
      </c>
      <c r="I10" s="8">
        <f t="shared" si="1"/>
        <v>53</v>
      </c>
      <c r="J10" s="8">
        <f t="shared" si="1"/>
        <v>574</v>
      </c>
      <c r="K10" s="8">
        <f t="shared" si="1"/>
        <v>7895</v>
      </c>
    </row>
    <row r="11" spans="1:11" x14ac:dyDescent="0.2">
      <c r="A11" t="s">
        <v>38</v>
      </c>
      <c r="B11" t="s">
        <v>3</v>
      </c>
      <c r="C11">
        <v>2</v>
      </c>
      <c r="D11">
        <v>4</v>
      </c>
      <c r="E11">
        <v>7</v>
      </c>
      <c r="F11">
        <v>575</v>
      </c>
      <c r="G11">
        <v>18</v>
      </c>
      <c r="K11">
        <f>SUM(C11:J11)</f>
        <v>606</v>
      </c>
    </row>
    <row r="12" spans="1:11" x14ac:dyDescent="0.2">
      <c r="A12" t="s">
        <v>38</v>
      </c>
      <c r="B12" t="s">
        <v>4</v>
      </c>
      <c r="D12">
        <v>8</v>
      </c>
      <c r="F12">
        <v>34</v>
      </c>
      <c r="G12">
        <v>1</v>
      </c>
      <c r="I12">
        <v>155</v>
      </c>
      <c r="K12">
        <f>SUM(C12:J12)</f>
        <v>198</v>
      </c>
    </row>
    <row r="13" spans="1:11" x14ac:dyDescent="0.2">
      <c r="A13" t="s">
        <v>38</v>
      </c>
      <c r="B13" t="s">
        <v>5</v>
      </c>
      <c r="E13">
        <v>1</v>
      </c>
      <c r="F13">
        <v>815</v>
      </c>
      <c r="G13">
        <v>164</v>
      </c>
      <c r="I13">
        <v>144</v>
      </c>
      <c r="K13">
        <f>SUM(C13:J13)</f>
        <v>1124</v>
      </c>
    </row>
    <row r="14" spans="1:11" x14ac:dyDescent="0.2">
      <c r="A14" s="8" t="s">
        <v>38</v>
      </c>
      <c r="B14" s="8" t="s">
        <v>14</v>
      </c>
      <c r="C14" s="8">
        <f t="shared" ref="C14:K14" si="2">SUM(C11:C13)</f>
        <v>2</v>
      </c>
      <c r="D14" s="8">
        <f t="shared" si="2"/>
        <v>12</v>
      </c>
      <c r="E14" s="8">
        <f t="shared" si="2"/>
        <v>8</v>
      </c>
      <c r="F14" s="8">
        <f t="shared" si="2"/>
        <v>1424</v>
      </c>
      <c r="G14" s="8">
        <f t="shared" si="2"/>
        <v>183</v>
      </c>
      <c r="H14" s="8">
        <f t="shared" si="2"/>
        <v>0</v>
      </c>
      <c r="I14" s="8">
        <f t="shared" si="2"/>
        <v>299</v>
      </c>
      <c r="J14" s="8">
        <f t="shared" si="2"/>
        <v>0</v>
      </c>
      <c r="K14" s="8">
        <f t="shared" si="2"/>
        <v>1928</v>
      </c>
    </row>
    <row r="15" spans="1:11" x14ac:dyDescent="0.2">
      <c r="A15" t="s">
        <v>18</v>
      </c>
      <c r="B15" t="s">
        <v>3</v>
      </c>
      <c r="C15">
        <v>48</v>
      </c>
      <c r="D15">
        <v>3</v>
      </c>
      <c r="E15">
        <v>246</v>
      </c>
      <c r="F15">
        <v>1553</v>
      </c>
      <c r="G15">
        <v>167</v>
      </c>
      <c r="H15">
        <v>0</v>
      </c>
      <c r="I15">
        <v>0</v>
      </c>
      <c r="J15">
        <v>64</v>
      </c>
      <c r="K15">
        <f>SUM(C15:J15)</f>
        <v>2081</v>
      </c>
    </row>
    <row r="16" spans="1:11" x14ac:dyDescent="0.2">
      <c r="A16" t="s">
        <v>18</v>
      </c>
      <c r="B16" t="s">
        <v>4</v>
      </c>
      <c r="D16">
        <v>44</v>
      </c>
      <c r="E16">
        <v>0</v>
      </c>
      <c r="F16">
        <v>353</v>
      </c>
      <c r="G16">
        <v>37</v>
      </c>
      <c r="K16">
        <f>SUM(C16:J16)</f>
        <v>434</v>
      </c>
    </row>
    <row r="17" spans="1:11" x14ac:dyDescent="0.2">
      <c r="A17" t="s">
        <v>18</v>
      </c>
      <c r="B17" t="s">
        <v>5</v>
      </c>
      <c r="C17">
        <v>58</v>
      </c>
      <c r="D17">
        <v>0</v>
      </c>
      <c r="E17">
        <v>20</v>
      </c>
      <c r="F17">
        <v>15</v>
      </c>
      <c r="G17">
        <v>41</v>
      </c>
      <c r="K17">
        <f>SUM(C17:J17)</f>
        <v>134</v>
      </c>
    </row>
    <row r="18" spans="1:11" x14ac:dyDescent="0.2">
      <c r="A18" s="8" t="s">
        <v>18</v>
      </c>
      <c r="B18" s="8" t="s">
        <v>14</v>
      </c>
      <c r="C18" s="8">
        <f t="shared" ref="C18:K18" si="3">SUM(C15:C17)</f>
        <v>106</v>
      </c>
      <c r="D18" s="8">
        <f t="shared" si="3"/>
        <v>47</v>
      </c>
      <c r="E18" s="8">
        <f t="shared" si="3"/>
        <v>266</v>
      </c>
      <c r="F18" s="8">
        <f t="shared" si="3"/>
        <v>1921</v>
      </c>
      <c r="G18" s="8">
        <f t="shared" si="3"/>
        <v>245</v>
      </c>
      <c r="H18" s="8">
        <f t="shared" si="3"/>
        <v>0</v>
      </c>
      <c r="I18" s="8">
        <f t="shared" si="3"/>
        <v>0</v>
      </c>
      <c r="J18" s="8">
        <f t="shared" si="3"/>
        <v>64</v>
      </c>
      <c r="K18" s="8">
        <f t="shared" si="3"/>
        <v>2649</v>
      </c>
    </row>
    <row r="19" spans="1:11" x14ac:dyDescent="0.2">
      <c r="A19" t="s">
        <v>19</v>
      </c>
      <c r="B19" t="s">
        <v>3</v>
      </c>
      <c r="K19">
        <f>SUM(C19:J19)</f>
        <v>0</v>
      </c>
    </row>
    <row r="20" spans="1:11" x14ac:dyDescent="0.2">
      <c r="A20" t="s">
        <v>19</v>
      </c>
      <c r="B20" t="s">
        <v>4</v>
      </c>
      <c r="K20">
        <f>SUM(C20:J20)</f>
        <v>0</v>
      </c>
    </row>
    <row r="21" spans="1:11" x14ac:dyDescent="0.2">
      <c r="A21" t="s">
        <v>19</v>
      </c>
      <c r="B21" t="s">
        <v>5</v>
      </c>
      <c r="I21">
        <v>582</v>
      </c>
      <c r="K21">
        <f>SUM(C21:J21)</f>
        <v>582</v>
      </c>
    </row>
    <row r="22" spans="1:11" x14ac:dyDescent="0.2">
      <c r="A22" s="8" t="s">
        <v>19</v>
      </c>
      <c r="B22" s="8" t="s">
        <v>14</v>
      </c>
      <c r="C22" s="8">
        <f t="shared" ref="C22:K22" si="4">SUM(C19:C21)</f>
        <v>0</v>
      </c>
      <c r="D22" s="8">
        <f t="shared" si="4"/>
        <v>0</v>
      </c>
      <c r="E22" s="8">
        <f t="shared" si="4"/>
        <v>0</v>
      </c>
      <c r="F22" s="8">
        <f t="shared" si="4"/>
        <v>0</v>
      </c>
      <c r="G22" s="8">
        <f t="shared" si="4"/>
        <v>0</v>
      </c>
      <c r="H22" s="8">
        <f t="shared" si="4"/>
        <v>0</v>
      </c>
      <c r="I22" s="8">
        <f t="shared" si="4"/>
        <v>582</v>
      </c>
      <c r="J22" s="8">
        <f t="shared" si="4"/>
        <v>0</v>
      </c>
      <c r="K22" s="8">
        <f t="shared" si="4"/>
        <v>582</v>
      </c>
    </row>
    <row r="23" spans="1:11" x14ac:dyDescent="0.2">
      <c r="A23" t="s">
        <v>20</v>
      </c>
      <c r="B23" t="s">
        <v>3</v>
      </c>
      <c r="D23">
        <v>24</v>
      </c>
      <c r="E23">
        <v>189</v>
      </c>
      <c r="F23">
        <v>1002</v>
      </c>
      <c r="G23">
        <v>491</v>
      </c>
      <c r="H23">
        <v>0</v>
      </c>
      <c r="I23">
        <v>6</v>
      </c>
      <c r="J23">
        <v>213</v>
      </c>
      <c r="K23">
        <f>SUM(C23:J23)</f>
        <v>1925</v>
      </c>
    </row>
    <row r="24" spans="1:11" x14ac:dyDescent="0.2">
      <c r="A24" t="s">
        <v>20</v>
      </c>
      <c r="B24" t="s">
        <v>4</v>
      </c>
      <c r="D24">
        <v>6</v>
      </c>
      <c r="E24">
        <v>7</v>
      </c>
      <c r="F24">
        <v>20</v>
      </c>
      <c r="G24">
        <v>79</v>
      </c>
      <c r="H24">
        <v>0</v>
      </c>
      <c r="I24">
        <v>614</v>
      </c>
      <c r="K24">
        <f>SUM(C24:J24)</f>
        <v>726</v>
      </c>
    </row>
    <row r="25" spans="1:11" x14ac:dyDescent="0.2">
      <c r="A25" t="s">
        <v>20</v>
      </c>
      <c r="B25" t="s">
        <v>5</v>
      </c>
      <c r="C25">
        <v>41</v>
      </c>
      <c r="D25">
        <v>2</v>
      </c>
      <c r="E25">
        <v>0</v>
      </c>
      <c r="F25">
        <v>311</v>
      </c>
      <c r="G25">
        <v>200</v>
      </c>
      <c r="K25">
        <f>SUM(C25:J25)</f>
        <v>554</v>
      </c>
    </row>
    <row r="26" spans="1:11" x14ac:dyDescent="0.2">
      <c r="A26" s="8" t="s">
        <v>20</v>
      </c>
      <c r="B26" s="8" t="s">
        <v>14</v>
      </c>
      <c r="C26" s="8">
        <f t="shared" ref="C26:K26" si="5">SUM(C23:C25)</f>
        <v>41</v>
      </c>
      <c r="D26" s="8">
        <f t="shared" si="5"/>
        <v>32</v>
      </c>
      <c r="E26" s="8">
        <f t="shared" si="5"/>
        <v>196</v>
      </c>
      <c r="F26" s="8">
        <f t="shared" si="5"/>
        <v>1333</v>
      </c>
      <c r="G26" s="8">
        <f t="shared" si="5"/>
        <v>770</v>
      </c>
      <c r="H26" s="8">
        <f t="shared" si="5"/>
        <v>0</v>
      </c>
      <c r="I26" s="8">
        <f t="shared" si="5"/>
        <v>620</v>
      </c>
      <c r="J26" s="8">
        <f t="shared" si="5"/>
        <v>213</v>
      </c>
      <c r="K26" s="8">
        <f t="shared" si="5"/>
        <v>3205</v>
      </c>
    </row>
    <row r="27" spans="1:11" x14ac:dyDescent="0.2">
      <c r="A27" s="3" t="s">
        <v>35</v>
      </c>
      <c r="B27" t="s">
        <v>3</v>
      </c>
      <c r="C27">
        <v>0</v>
      </c>
      <c r="D27">
        <v>3</v>
      </c>
      <c r="E27">
        <v>221</v>
      </c>
      <c r="F27">
        <v>1405</v>
      </c>
      <c r="G27">
        <v>322</v>
      </c>
      <c r="H27">
        <v>5</v>
      </c>
      <c r="I27">
        <v>0</v>
      </c>
      <c r="J27">
        <v>69</v>
      </c>
      <c r="K27">
        <f>SUM(C27:J27)</f>
        <v>2025</v>
      </c>
    </row>
    <row r="28" spans="1:11" x14ac:dyDescent="0.2">
      <c r="A28" s="3" t="s">
        <v>35</v>
      </c>
      <c r="B28" t="s">
        <v>4</v>
      </c>
      <c r="C28">
        <v>0</v>
      </c>
      <c r="D28">
        <v>2</v>
      </c>
      <c r="E28">
        <v>1</v>
      </c>
      <c r="F28">
        <v>43</v>
      </c>
      <c r="G28">
        <v>56</v>
      </c>
      <c r="H28">
        <v>0</v>
      </c>
      <c r="I28">
        <v>16</v>
      </c>
      <c r="K28">
        <f>SUM(C28:J28)</f>
        <v>118</v>
      </c>
    </row>
    <row r="29" spans="1:11" x14ac:dyDescent="0.2">
      <c r="A29" s="3" t="s">
        <v>35</v>
      </c>
      <c r="B29" t="s">
        <v>5</v>
      </c>
      <c r="C29">
        <v>0</v>
      </c>
      <c r="D29">
        <v>0</v>
      </c>
      <c r="E29">
        <v>3</v>
      </c>
      <c r="F29">
        <v>5</v>
      </c>
      <c r="G29">
        <v>53</v>
      </c>
      <c r="H29">
        <v>0</v>
      </c>
      <c r="I29">
        <v>0</v>
      </c>
      <c r="J29">
        <v>8</v>
      </c>
      <c r="K29">
        <f>SUM(C29:J29)</f>
        <v>69</v>
      </c>
    </row>
    <row r="30" spans="1:11" x14ac:dyDescent="0.2">
      <c r="A30" s="8" t="s">
        <v>35</v>
      </c>
      <c r="B30" s="8" t="s">
        <v>14</v>
      </c>
      <c r="C30" s="8">
        <f t="shared" ref="C30:K30" si="6">SUM(C27:C29)</f>
        <v>0</v>
      </c>
      <c r="D30" s="8">
        <f t="shared" si="6"/>
        <v>5</v>
      </c>
      <c r="E30" s="8">
        <f t="shared" si="6"/>
        <v>225</v>
      </c>
      <c r="F30" s="8">
        <f t="shared" si="6"/>
        <v>1453</v>
      </c>
      <c r="G30" s="8">
        <f t="shared" si="6"/>
        <v>431</v>
      </c>
      <c r="H30" s="8">
        <f t="shared" si="6"/>
        <v>5</v>
      </c>
      <c r="I30" s="8">
        <f t="shared" si="6"/>
        <v>16</v>
      </c>
      <c r="J30" s="8">
        <f t="shared" si="6"/>
        <v>77</v>
      </c>
      <c r="K30" s="8">
        <f t="shared" si="6"/>
        <v>2212</v>
      </c>
    </row>
    <row r="31" spans="1:11" x14ac:dyDescent="0.2">
      <c r="A31" t="s">
        <v>37</v>
      </c>
      <c r="B31" t="s">
        <v>3</v>
      </c>
      <c r="C31">
        <v>131</v>
      </c>
      <c r="D31">
        <v>25</v>
      </c>
      <c r="E31">
        <v>0</v>
      </c>
      <c r="F31">
        <v>1228</v>
      </c>
      <c r="G31">
        <v>2</v>
      </c>
      <c r="K31">
        <f>SUM(C31:J31)</f>
        <v>1386</v>
      </c>
    </row>
    <row r="32" spans="1:11" x14ac:dyDescent="0.2">
      <c r="A32" t="s">
        <v>37</v>
      </c>
      <c r="B32" t="s">
        <v>4</v>
      </c>
      <c r="C32">
        <v>0</v>
      </c>
      <c r="D32">
        <v>16</v>
      </c>
      <c r="E32">
        <v>0</v>
      </c>
      <c r="F32">
        <v>386</v>
      </c>
      <c r="G32">
        <v>0</v>
      </c>
      <c r="H32">
        <v>0</v>
      </c>
      <c r="I32">
        <v>140</v>
      </c>
      <c r="K32">
        <f>SUM(C32:J32)</f>
        <v>542</v>
      </c>
    </row>
    <row r="33" spans="1:11" x14ac:dyDescent="0.2">
      <c r="A33" t="s">
        <v>37</v>
      </c>
      <c r="B33" t="s">
        <v>5</v>
      </c>
      <c r="C33">
        <v>95</v>
      </c>
      <c r="D33">
        <v>0</v>
      </c>
      <c r="E33">
        <v>0</v>
      </c>
      <c r="F33">
        <v>100</v>
      </c>
      <c r="G33">
        <v>0</v>
      </c>
      <c r="H33">
        <v>0</v>
      </c>
      <c r="I33">
        <v>1</v>
      </c>
      <c r="K33">
        <f>SUM(C33:J33)</f>
        <v>196</v>
      </c>
    </row>
    <row r="34" spans="1:11" x14ac:dyDescent="0.2">
      <c r="A34" s="8" t="s">
        <v>37</v>
      </c>
      <c r="B34" s="8" t="s">
        <v>14</v>
      </c>
      <c r="C34" s="8">
        <f t="shared" ref="C34:K34" si="7">SUM(C31:C33)</f>
        <v>226</v>
      </c>
      <c r="D34" s="8">
        <f t="shared" si="7"/>
        <v>41</v>
      </c>
      <c r="E34" s="8">
        <f t="shared" si="7"/>
        <v>0</v>
      </c>
      <c r="F34" s="8">
        <f t="shared" si="7"/>
        <v>1714</v>
      </c>
      <c r="G34" s="8">
        <f t="shared" si="7"/>
        <v>2</v>
      </c>
      <c r="H34" s="8">
        <f t="shared" si="7"/>
        <v>0</v>
      </c>
      <c r="I34" s="8">
        <f t="shared" si="7"/>
        <v>141</v>
      </c>
      <c r="J34" s="8">
        <f t="shared" si="7"/>
        <v>0</v>
      </c>
      <c r="K34" s="8">
        <f t="shared" si="7"/>
        <v>2124</v>
      </c>
    </row>
    <row r="35" spans="1:11" x14ac:dyDescent="0.2">
      <c r="A35" t="s">
        <v>36</v>
      </c>
      <c r="B35" t="s">
        <v>3</v>
      </c>
      <c r="C35">
        <v>3</v>
      </c>
      <c r="D35">
        <v>10</v>
      </c>
      <c r="E35">
        <v>654</v>
      </c>
      <c r="F35">
        <v>3593</v>
      </c>
      <c r="G35">
        <v>654</v>
      </c>
      <c r="H35">
        <v>0</v>
      </c>
      <c r="I35">
        <v>0</v>
      </c>
      <c r="J35">
        <v>438</v>
      </c>
      <c r="K35">
        <f>SUM(C35:J35)</f>
        <v>5352</v>
      </c>
    </row>
    <row r="36" spans="1:11" x14ac:dyDescent="0.2">
      <c r="A36" t="s">
        <v>36</v>
      </c>
      <c r="B36" t="s">
        <v>4</v>
      </c>
      <c r="C36">
        <v>16</v>
      </c>
      <c r="D36">
        <v>1</v>
      </c>
      <c r="E36">
        <v>23</v>
      </c>
      <c r="F36">
        <v>4</v>
      </c>
      <c r="G36">
        <v>0</v>
      </c>
      <c r="H36">
        <v>0</v>
      </c>
      <c r="I36">
        <v>48</v>
      </c>
      <c r="K36">
        <f>SUM(C36:J36)</f>
        <v>92</v>
      </c>
    </row>
    <row r="37" spans="1:11" x14ac:dyDescent="0.2">
      <c r="A37" t="s">
        <v>36</v>
      </c>
      <c r="B37" t="s">
        <v>5</v>
      </c>
      <c r="C37">
        <v>0</v>
      </c>
      <c r="D37">
        <v>0</v>
      </c>
      <c r="E37">
        <v>5</v>
      </c>
      <c r="F37">
        <v>13</v>
      </c>
      <c r="G37">
        <v>44</v>
      </c>
      <c r="H37">
        <v>0</v>
      </c>
      <c r="I37">
        <v>0</v>
      </c>
      <c r="J37">
        <v>2</v>
      </c>
      <c r="K37">
        <f>SUM(C37:J37)</f>
        <v>64</v>
      </c>
    </row>
    <row r="38" spans="1:11" x14ac:dyDescent="0.2">
      <c r="A38" s="8" t="s">
        <v>36</v>
      </c>
      <c r="B38" s="8" t="s">
        <v>14</v>
      </c>
      <c r="C38" s="8">
        <f t="shared" ref="C38:K38" si="8">SUM(C35:C37)</f>
        <v>19</v>
      </c>
      <c r="D38" s="8">
        <f t="shared" si="8"/>
        <v>11</v>
      </c>
      <c r="E38" s="8">
        <f t="shared" si="8"/>
        <v>682</v>
      </c>
      <c r="F38" s="8">
        <f t="shared" si="8"/>
        <v>3610</v>
      </c>
      <c r="G38" s="8">
        <f t="shared" si="8"/>
        <v>698</v>
      </c>
      <c r="H38" s="8">
        <f t="shared" si="8"/>
        <v>0</v>
      </c>
      <c r="I38" s="8">
        <f t="shared" si="8"/>
        <v>48</v>
      </c>
      <c r="J38" s="8">
        <f t="shared" si="8"/>
        <v>440</v>
      </c>
      <c r="K38" s="8">
        <f t="shared" si="8"/>
        <v>5508</v>
      </c>
    </row>
    <row r="39" spans="1:11" s="2" customFormat="1" x14ac:dyDescent="0.2">
      <c r="A39" s="9" t="s">
        <v>22</v>
      </c>
      <c r="B39" s="9" t="s">
        <v>14</v>
      </c>
      <c r="C39" s="9">
        <f>SUM(C38,C34,C30,C26,C22,C18,C14,C10,C6)</f>
        <v>426</v>
      </c>
      <c r="D39" s="9">
        <f t="shared" ref="D39:K39" si="9">SUM(D38,D34,D30,D26,D22,D18,D14,D10,D6)</f>
        <v>180</v>
      </c>
      <c r="E39" s="9">
        <f t="shared" si="9"/>
        <v>2931</v>
      </c>
      <c r="F39" s="9">
        <f t="shared" si="9"/>
        <v>17386</v>
      </c>
      <c r="G39" s="9">
        <f t="shared" si="9"/>
        <v>3727</v>
      </c>
      <c r="H39" s="9">
        <f t="shared" si="9"/>
        <v>2564</v>
      </c>
      <c r="I39" s="9">
        <f t="shared" si="9"/>
        <v>1763</v>
      </c>
      <c r="J39" s="9">
        <f t="shared" si="9"/>
        <v>1478</v>
      </c>
      <c r="K39" s="9">
        <f t="shared" si="9"/>
        <v>30455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39"/>
  <sheetViews>
    <sheetView workbookViewId="0">
      <selection sqref="A1:B1"/>
    </sheetView>
  </sheetViews>
  <sheetFormatPr defaultRowHeight="12.75" x14ac:dyDescent="0.2"/>
  <cols>
    <col min="1" max="1" width="7.85546875" bestFit="1" customWidth="1"/>
    <col min="2" max="2" width="10" bestFit="1" customWidth="1"/>
    <col min="3" max="3" width="20.85546875" bestFit="1" customWidth="1"/>
    <col min="4" max="4" width="22.28515625" bestFit="1" customWidth="1"/>
    <col min="5" max="5" width="22.5703125" bestFit="1" customWidth="1"/>
    <col min="6" max="6" width="11.42578125" bestFit="1" customWidth="1"/>
    <col min="7" max="7" width="13.42578125" bestFit="1" customWidth="1"/>
    <col min="8" max="8" width="15.85546875" bestFit="1" customWidth="1"/>
    <col min="9" max="9" width="24.5703125" bestFit="1" customWidth="1"/>
    <col min="10" max="10" width="6.28515625" bestFit="1" customWidth="1"/>
    <col min="11" max="11" width="9.42578125" bestFit="1" customWidth="1"/>
  </cols>
  <sheetData>
    <row r="1" spans="1:11" x14ac:dyDescent="0.2">
      <c r="A1" s="17">
        <v>40252</v>
      </c>
      <c r="B1" s="17"/>
    </row>
    <row r="2" spans="1:11" s="2" customFormat="1" x14ac:dyDescent="0.2">
      <c r="A2" s="2" t="s">
        <v>2</v>
      </c>
      <c r="B2" s="2" t="s">
        <v>1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</row>
    <row r="3" spans="1:11" x14ac:dyDescent="0.2">
      <c r="A3" t="s">
        <v>0</v>
      </c>
      <c r="B3" t="s">
        <v>3</v>
      </c>
      <c r="E3">
        <v>639</v>
      </c>
      <c r="F3">
        <v>272</v>
      </c>
      <c r="G3">
        <v>29</v>
      </c>
      <c r="H3">
        <v>1420</v>
      </c>
      <c r="J3">
        <v>35</v>
      </c>
      <c r="K3">
        <f>SUM(C3:J3)</f>
        <v>2395</v>
      </c>
    </row>
    <row r="4" spans="1:11" x14ac:dyDescent="0.2">
      <c r="A4" t="s">
        <v>0</v>
      </c>
      <c r="B4" t="s">
        <v>4</v>
      </c>
      <c r="E4">
        <v>47</v>
      </c>
      <c r="H4">
        <v>83</v>
      </c>
      <c r="K4">
        <f>SUM(C4:J4)</f>
        <v>130</v>
      </c>
    </row>
    <row r="5" spans="1:11" x14ac:dyDescent="0.2">
      <c r="A5" t="s">
        <v>0</v>
      </c>
      <c r="B5" t="s">
        <v>5</v>
      </c>
      <c r="D5">
        <v>3</v>
      </c>
      <c r="E5">
        <v>136</v>
      </c>
      <c r="F5">
        <v>735</v>
      </c>
      <c r="H5">
        <v>460</v>
      </c>
      <c r="I5">
        <v>2</v>
      </c>
      <c r="J5">
        <v>75</v>
      </c>
      <c r="K5">
        <f>SUM(C5:J5)</f>
        <v>1411</v>
      </c>
    </row>
    <row r="6" spans="1:11" s="1" customFormat="1" x14ac:dyDescent="0.2">
      <c r="A6" s="8" t="s">
        <v>0</v>
      </c>
      <c r="B6" s="8" t="s">
        <v>14</v>
      </c>
      <c r="C6" s="8">
        <f>SUM(C3:C5)</f>
        <v>0</v>
      </c>
      <c r="D6" s="8">
        <f t="shared" ref="D6:K6" si="0">SUM(D3:D5)</f>
        <v>3</v>
      </c>
      <c r="E6" s="8">
        <f t="shared" si="0"/>
        <v>822</v>
      </c>
      <c r="F6" s="8">
        <f t="shared" si="0"/>
        <v>1007</v>
      </c>
      <c r="G6" s="8">
        <f t="shared" si="0"/>
        <v>29</v>
      </c>
      <c r="H6" s="8">
        <f t="shared" si="0"/>
        <v>1963</v>
      </c>
      <c r="I6" s="8">
        <f t="shared" si="0"/>
        <v>2</v>
      </c>
      <c r="J6" s="8">
        <f t="shared" si="0"/>
        <v>110</v>
      </c>
      <c r="K6" s="8">
        <f t="shared" si="0"/>
        <v>3936</v>
      </c>
    </row>
    <row r="7" spans="1:11" x14ac:dyDescent="0.2">
      <c r="A7" t="s">
        <v>15</v>
      </c>
      <c r="B7" t="s">
        <v>3</v>
      </c>
      <c r="C7">
        <v>6</v>
      </c>
      <c r="D7">
        <v>38</v>
      </c>
      <c r="E7">
        <v>1528</v>
      </c>
      <c r="F7">
        <v>4556</v>
      </c>
      <c r="G7">
        <v>544</v>
      </c>
      <c r="H7">
        <v>10</v>
      </c>
      <c r="J7">
        <v>524</v>
      </c>
      <c r="K7">
        <f>SUM(C7:J7)</f>
        <v>7206</v>
      </c>
    </row>
    <row r="8" spans="1:11" x14ac:dyDescent="0.2">
      <c r="A8" t="s">
        <v>15</v>
      </c>
      <c r="B8" t="s">
        <v>4</v>
      </c>
      <c r="D8">
        <v>9</v>
      </c>
      <c r="E8">
        <v>8</v>
      </c>
      <c r="F8">
        <v>5</v>
      </c>
      <c r="I8">
        <v>79</v>
      </c>
      <c r="K8">
        <f>SUM(C8:J8)</f>
        <v>101</v>
      </c>
    </row>
    <row r="9" spans="1:11" x14ac:dyDescent="0.2">
      <c r="A9" t="s">
        <v>15</v>
      </c>
      <c r="B9" t="s">
        <v>5</v>
      </c>
      <c r="E9">
        <v>7</v>
      </c>
      <c r="F9">
        <v>1</v>
      </c>
      <c r="G9">
        <v>34</v>
      </c>
      <c r="J9">
        <v>2</v>
      </c>
      <c r="K9">
        <f>SUM(C9:J9)</f>
        <v>44</v>
      </c>
    </row>
    <row r="10" spans="1:11" x14ac:dyDescent="0.2">
      <c r="A10" s="8" t="s">
        <v>15</v>
      </c>
      <c r="B10" s="8" t="s">
        <v>14</v>
      </c>
      <c r="C10" s="8">
        <f t="shared" ref="C10:K10" si="1">SUM(C7:C9)</f>
        <v>6</v>
      </c>
      <c r="D10" s="8">
        <f t="shared" si="1"/>
        <v>47</v>
      </c>
      <c r="E10" s="8">
        <f t="shared" si="1"/>
        <v>1543</v>
      </c>
      <c r="F10" s="8">
        <f t="shared" si="1"/>
        <v>4562</v>
      </c>
      <c r="G10" s="8">
        <f t="shared" si="1"/>
        <v>578</v>
      </c>
      <c r="H10" s="8">
        <f t="shared" si="1"/>
        <v>10</v>
      </c>
      <c r="I10" s="8">
        <f t="shared" si="1"/>
        <v>79</v>
      </c>
      <c r="J10" s="8">
        <f t="shared" si="1"/>
        <v>526</v>
      </c>
      <c r="K10" s="8">
        <f t="shared" si="1"/>
        <v>7351</v>
      </c>
    </row>
    <row r="11" spans="1:11" x14ac:dyDescent="0.2">
      <c r="A11" t="s">
        <v>38</v>
      </c>
      <c r="B11" t="s">
        <v>3</v>
      </c>
      <c r="D11">
        <v>17</v>
      </c>
      <c r="E11">
        <v>41</v>
      </c>
      <c r="F11">
        <v>505</v>
      </c>
      <c r="K11">
        <f>SUM(C11:J11)</f>
        <v>563</v>
      </c>
    </row>
    <row r="12" spans="1:11" x14ac:dyDescent="0.2">
      <c r="A12" t="s">
        <v>38</v>
      </c>
      <c r="B12" t="s">
        <v>4</v>
      </c>
      <c r="D12">
        <v>18</v>
      </c>
      <c r="E12">
        <v>2</v>
      </c>
      <c r="F12">
        <v>95</v>
      </c>
      <c r="G12">
        <v>1</v>
      </c>
      <c r="I12">
        <v>127</v>
      </c>
      <c r="K12">
        <f>SUM(C12:J12)</f>
        <v>243</v>
      </c>
    </row>
    <row r="13" spans="1:11" x14ac:dyDescent="0.2">
      <c r="A13" t="s">
        <v>38</v>
      </c>
      <c r="B13" t="s">
        <v>5</v>
      </c>
      <c r="D13">
        <v>2</v>
      </c>
      <c r="E13">
        <v>1</v>
      </c>
      <c r="F13">
        <v>684</v>
      </c>
      <c r="G13">
        <v>79</v>
      </c>
      <c r="I13">
        <v>137</v>
      </c>
      <c r="K13">
        <f>SUM(C13:J13)</f>
        <v>903</v>
      </c>
    </row>
    <row r="14" spans="1:11" x14ac:dyDescent="0.2">
      <c r="A14" s="8" t="s">
        <v>38</v>
      </c>
      <c r="B14" s="8" t="s">
        <v>14</v>
      </c>
      <c r="C14" s="8">
        <f t="shared" ref="C14:K14" si="2">SUM(C11:C13)</f>
        <v>0</v>
      </c>
      <c r="D14" s="8">
        <f t="shared" si="2"/>
        <v>37</v>
      </c>
      <c r="E14" s="8">
        <f t="shared" si="2"/>
        <v>44</v>
      </c>
      <c r="F14" s="8">
        <f t="shared" si="2"/>
        <v>1284</v>
      </c>
      <c r="G14" s="8">
        <f t="shared" si="2"/>
        <v>80</v>
      </c>
      <c r="H14" s="8">
        <f t="shared" si="2"/>
        <v>0</v>
      </c>
      <c r="I14" s="8">
        <f t="shared" si="2"/>
        <v>264</v>
      </c>
      <c r="J14" s="8">
        <f t="shared" si="2"/>
        <v>0</v>
      </c>
      <c r="K14" s="8">
        <f t="shared" si="2"/>
        <v>1709</v>
      </c>
    </row>
    <row r="15" spans="1:11" x14ac:dyDescent="0.2">
      <c r="A15" t="s">
        <v>18</v>
      </c>
      <c r="B15" t="s">
        <v>3</v>
      </c>
      <c r="C15">
        <v>34</v>
      </c>
      <c r="D15">
        <v>4</v>
      </c>
      <c r="E15">
        <v>345</v>
      </c>
      <c r="F15">
        <v>1262</v>
      </c>
      <c r="G15">
        <v>89</v>
      </c>
      <c r="J15">
        <v>61</v>
      </c>
      <c r="K15">
        <f>SUM(C15:J15)</f>
        <v>1795</v>
      </c>
    </row>
    <row r="16" spans="1:11" x14ac:dyDescent="0.2">
      <c r="A16" t="s">
        <v>18</v>
      </c>
      <c r="B16" t="s">
        <v>4</v>
      </c>
      <c r="D16">
        <v>70</v>
      </c>
      <c r="F16">
        <v>252</v>
      </c>
      <c r="G16">
        <v>29</v>
      </c>
      <c r="K16">
        <f>SUM(C16:J16)</f>
        <v>351</v>
      </c>
    </row>
    <row r="17" spans="1:11" x14ac:dyDescent="0.2">
      <c r="A17" t="s">
        <v>18</v>
      </c>
      <c r="B17" t="s">
        <v>5</v>
      </c>
      <c r="C17">
        <v>33</v>
      </c>
      <c r="E17">
        <v>24</v>
      </c>
      <c r="F17">
        <v>12</v>
      </c>
      <c r="G17">
        <v>45</v>
      </c>
      <c r="J17">
        <v>1</v>
      </c>
      <c r="K17">
        <f>SUM(C17:J17)</f>
        <v>115</v>
      </c>
    </row>
    <row r="18" spans="1:11" x14ac:dyDescent="0.2">
      <c r="A18" s="8" t="s">
        <v>18</v>
      </c>
      <c r="B18" s="8" t="s">
        <v>14</v>
      </c>
      <c r="C18" s="8">
        <f t="shared" ref="C18:K18" si="3">SUM(C15:C17)</f>
        <v>67</v>
      </c>
      <c r="D18" s="8">
        <f t="shared" si="3"/>
        <v>74</v>
      </c>
      <c r="E18" s="8">
        <f t="shared" si="3"/>
        <v>369</v>
      </c>
      <c r="F18" s="8">
        <f t="shared" si="3"/>
        <v>1526</v>
      </c>
      <c r="G18" s="8">
        <f t="shared" si="3"/>
        <v>163</v>
      </c>
      <c r="H18" s="8">
        <f t="shared" si="3"/>
        <v>0</v>
      </c>
      <c r="I18" s="8">
        <f t="shared" si="3"/>
        <v>0</v>
      </c>
      <c r="J18" s="8">
        <f t="shared" si="3"/>
        <v>62</v>
      </c>
      <c r="K18" s="8">
        <f t="shared" si="3"/>
        <v>2261</v>
      </c>
    </row>
    <row r="19" spans="1:11" x14ac:dyDescent="0.2">
      <c r="A19" t="s">
        <v>19</v>
      </c>
      <c r="B19" t="s">
        <v>3</v>
      </c>
      <c r="K19">
        <f>SUM(C19:J19)</f>
        <v>0</v>
      </c>
    </row>
    <row r="20" spans="1:11" x14ac:dyDescent="0.2">
      <c r="A20" t="s">
        <v>19</v>
      </c>
      <c r="B20" t="s">
        <v>4</v>
      </c>
      <c r="K20">
        <f>SUM(C20:J20)</f>
        <v>0</v>
      </c>
    </row>
    <row r="21" spans="1:11" x14ac:dyDescent="0.2">
      <c r="A21" t="s">
        <v>19</v>
      </c>
      <c r="B21" t="s">
        <v>5</v>
      </c>
      <c r="I21">
        <v>386</v>
      </c>
      <c r="K21">
        <f>SUM(C21:J21)</f>
        <v>386</v>
      </c>
    </row>
    <row r="22" spans="1:11" x14ac:dyDescent="0.2">
      <c r="A22" s="8" t="s">
        <v>19</v>
      </c>
      <c r="B22" s="8" t="s">
        <v>14</v>
      </c>
      <c r="C22" s="8">
        <f t="shared" ref="C22:K22" si="4">SUM(C19:C21)</f>
        <v>0</v>
      </c>
      <c r="D22" s="8">
        <f t="shared" si="4"/>
        <v>0</v>
      </c>
      <c r="E22" s="8">
        <f t="shared" si="4"/>
        <v>0</v>
      </c>
      <c r="F22" s="8">
        <f t="shared" si="4"/>
        <v>0</v>
      </c>
      <c r="G22" s="8">
        <f t="shared" si="4"/>
        <v>0</v>
      </c>
      <c r="H22" s="8">
        <f t="shared" si="4"/>
        <v>0</v>
      </c>
      <c r="I22" s="8">
        <f t="shared" si="4"/>
        <v>386</v>
      </c>
      <c r="J22" s="8">
        <f t="shared" si="4"/>
        <v>0</v>
      </c>
      <c r="K22" s="8">
        <f t="shared" si="4"/>
        <v>386</v>
      </c>
    </row>
    <row r="23" spans="1:11" x14ac:dyDescent="0.2">
      <c r="A23" t="s">
        <v>20</v>
      </c>
      <c r="B23" t="s">
        <v>3</v>
      </c>
      <c r="D23">
        <v>50</v>
      </c>
      <c r="E23">
        <v>289</v>
      </c>
      <c r="F23">
        <v>934</v>
      </c>
      <c r="G23">
        <v>253</v>
      </c>
      <c r="J23">
        <v>183</v>
      </c>
      <c r="K23">
        <f>SUM(C23:J23)</f>
        <v>1709</v>
      </c>
    </row>
    <row r="24" spans="1:11" x14ac:dyDescent="0.2">
      <c r="A24" t="s">
        <v>20</v>
      </c>
      <c r="B24" t="s">
        <v>4</v>
      </c>
      <c r="D24">
        <v>7</v>
      </c>
      <c r="E24">
        <v>10</v>
      </c>
      <c r="F24">
        <v>33</v>
      </c>
      <c r="G24">
        <v>73</v>
      </c>
      <c r="I24">
        <v>656</v>
      </c>
      <c r="K24">
        <f>SUM(C24:J24)</f>
        <v>779</v>
      </c>
    </row>
    <row r="25" spans="1:11" x14ac:dyDescent="0.2">
      <c r="A25" t="s">
        <v>20</v>
      </c>
      <c r="B25" t="s">
        <v>5</v>
      </c>
      <c r="C25">
        <v>47</v>
      </c>
      <c r="D25">
        <v>1</v>
      </c>
      <c r="F25">
        <v>253</v>
      </c>
      <c r="G25">
        <v>127</v>
      </c>
      <c r="K25">
        <f>SUM(C25:J25)</f>
        <v>428</v>
      </c>
    </row>
    <row r="26" spans="1:11" x14ac:dyDescent="0.2">
      <c r="A26" s="8" t="s">
        <v>20</v>
      </c>
      <c r="B26" s="8" t="s">
        <v>14</v>
      </c>
      <c r="C26" s="8">
        <f t="shared" ref="C26:K26" si="5">SUM(C23:C25)</f>
        <v>47</v>
      </c>
      <c r="D26" s="8">
        <f t="shared" si="5"/>
        <v>58</v>
      </c>
      <c r="E26" s="8">
        <f t="shared" si="5"/>
        <v>299</v>
      </c>
      <c r="F26" s="8">
        <f t="shared" si="5"/>
        <v>1220</v>
      </c>
      <c r="G26" s="8">
        <f t="shared" si="5"/>
        <v>453</v>
      </c>
      <c r="H26" s="8">
        <f t="shared" si="5"/>
        <v>0</v>
      </c>
      <c r="I26" s="8">
        <f t="shared" si="5"/>
        <v>656</v>
      </c>
      <c r="J26" s="8">
        <f t="shared" si="5"/>
        <v>183</v>
      </c>
      <c r="K26" s="8">
        <f t="shared" si="5"/>
        <v>2916</v>
      </c>
    </row>
    <row r="27" spans="1:11" x14ac:dyDescent="0.2">
      <c r="A27" s="3" t="s">
        <v>35</v>
      </c>
      <c r="B27" t="s">
        <v>3</v>
      </c>
      <c r="D27">
        <v>6</v>
      </c>
      <c r="E27">
        <v>424</v>
      </c>
      <c r="F27">
        <v>1081</v>
      </c>
      <c r="G27">
        <v>140</v>
      </c>
      <c r="H27">
        <v>4</v>
      </c>
      <c r="J27">
        <v>53</v>
      </c>
      <c r="K27">
        <f>SUM(C27:J27)</f>
        <v>1708</v>
      </c>
    </row>
    <row r="28" spans="1:11" x14ac:dyDescent="0.2">
      <c r="A28" s="3" t="s">
        <v>35</v>
      </c>
      <c r="B28" t="s">
        <v>4</v>
      </c>
      <c r="D28">
        <v>5</v>
      </c>
      <c r="E28">
        <v>1</v>
      </c>
      <c r="F28">
        <v>51</v>
      </c>
      <c r="G28">
        <v>30</v>
      </c>
      <c r="I28">
        <v>17</v>
      </c>
      <c r="K28">
        <f>SUM(C28:J28)</f>
        <v>104</v>
      </c>
    </row>
    <row r="29" spans="1:11" x14ac:dyDescent="0.2">
      <c r="A29" s="3" t="s">
        <v>35</v>
      </c>
      <c r="B29" t="s">
        <v>5</v>
      </c>
      <c r="C29">
        <v>2</v>
      </c>
      <c r="E29">
        <v>8</v>
      </c>
      <c r="F29">
        <v>17</v>
      </c>
      <c r="G29">
        <v>66</v>
      </c>
      <c r="K29">
        <f>SUM(C29:J29)</f>
        <v>93</v>
      </c>
    </row>
    <row r="30" spans="1:11" x14ac:dyDescent="0.2">
      <c r="A30" s="8" t="s">
        <v>35</v>
      </c>
      <c r="B30" s="8" t="s">
        <v>14</v>
      </c>
      <c r="C30" s="8">
        <f t="shared" ref="C30:K30" si="6">SUM(C27:C29)</f>
        <v>2</v>
      </c>
      <c r="D30" s="8">
        <f t="shared" si="6"/>
        <v>11</v>
      </c>
      <c r="E30" s="8">
        <f t="shared" si="6"/>
        <v>433</v>
      </c>
      <c r="F30" s="8">
        <f t="shared" si="6"/>
        <v>1149</v>
      </c>
      <c r="G30" s="8">
        <f t="shared" si="6"/>
        <v>236</v>
      </c>
      <c r="H30" s="8">
        <f t="shared" si="6"/>
        <v>4</v>
      </c>
      <c r="I30" s="8">
        <f t="shared" si="6"/>
        <v>17</v>
      </c>
      <c r="J30" s="8">
        <f t="shared" si="6"/>
        <v>53</v>
      </c>
      <c r="K30" s="8">
        <f t="shared" si="6"/>
        <v>1905</v>
      </c>
    </row>
    <row r="31" spans="1:11" x14ac:dyDescent="0.2">
      <c r="A31" t="s">
        <v>37</v>
      </c>
      <c r="B31" t="s">
        <v>3</v>
      </c>
      <c r="C31">
        <v>101</v>
      </c>
      <c r="D31">
        <v>69</v>
      </c>
      <c r="F31">
        <v>1049</v>
      </c>
      <c r="K31">
        <f>SUM(C31:J31)</f>
        <v>1219</v>
      </c>
    </row>
    <row r="32" spans="1:11" x14ac:dyDescent="0.2">
      <c r="A32" t="s">
        <v>37</v>
      </c>
      <c r="B32" t="s">
        <v>4</v>
      </c>
      <c r="D32">
        <v>45</v>
      </c>
      <c r="F32">
        <v>317</v>
      </c>
      <c r="I32">
        <v>95</v>
      </c>
      <c r="K32">
        <f>SUM(C32:J32)</f>
        <v>457</v>
      </c>
    </row>
    <row r="33" spans="1:11" x14ac:dyDescent="0.2">
      <c r="A33" t="s">
        <v>37</v>
      </c>
      <c r="B33" t="s">
        <v>5</v>
      </c>
      <c r="C33">
        <v>65</v>
      </c>
      <c r="D33">
        <v>2</v>
      </c>
      <c r="F33">
        <v>2</v>
      </c>
      <c r="I33">
        <v>1</v>
      </c>
      <c r="K33">
        <f>SUM(C33:J33)</f>
        <v>70</v>
      </c>
    </row>
    <row r="34" spans="1:11" x14ac:dyDescent="0.2">
      <c r="A34" s="8" t="s">
        <v>37</v>
      </c>
      <c r="B34" s="8" t="s">
        <v>14</v>
      </c>
      <c r="C34" s="8">
        <f t="shared" ref="C34:K34" si="7">SUM(C31:C33)</f>
        <v>166</v>
      </c>
      <c r="D34" s="8">
        <f t="shared" si="7"/>
        <v>116</v>
      </c>
      <c r="E34" s="8">
        <f t="shared" si="7"/>
        <v>0</v>
      </c>
      <c r="F34" s="8">
        <f t="shared" si="7"/>
        <v>1368</v>
      </c>
      <c r="G34" s="8">
        <f t="shared" si="7"/>
        <v>0</v>
      </c>
      <c r="H34" s="8">
        <f t="shared" si="7"/>
        <v>0</v>
      </c>
      <c r="I34" s="8">
        <f t="shared" si="7"/>
        <v>96</v>
      </c>
      <c r="J34" s="8">
        <f t="shared" si="7"/>
        <v>0</v>
      </c>
      <c r="K34" s="8">
        <f t="shared" si="7"/>
        <v>1746</v>
      </c>
    </row>
    <row r="35" spans="1:11" x14ac:dyDescent="0.2">
      <c r="A35" t="s">
        <v>36</v>
      </c>
      <c r="B35" t="s">
        <v>3</v>
      </c>
      <c r="D35">
        <v>12</v>
      </c>
      <c r="E35">
        <v>1131</v>
      </c>
      <c r="F35">
        <v>3147</v>
      </c>
      <c r="G35">
        <v>248</v>
      </c>
      <c r="H35">
        <v>1</v>
      </c>
      <c r="J35">
        <v>376</v>
      </c>
      <c r="K35">
        <f>SUM(C35:J35)</f>
        <v>4915</v>
      </c>
    </row>
    <row r="36" spans="1:11" x14ac:dyDescent="0.2">
      <c r="A36" t="s">
        <v>36</v>
      </c>
      <c r="B36" t="s">
        <v>4</v>
      </c>
      <c r="C36">
        <v>5</v>
      </c>
      <c r="D36">
        <v>5</v>
      </c>
      <c r="E36">
        <v>61</v>
      </c>
      <c r="F36">
        <v>2</v>
      </c>
      <c r="I36">
        <v>64</v>
      </c>
      <c r="K36">
        <f>SUM(C36:J36)</f>
        <v>137</v>
      </c>
    </row>
    <row r="37" spans="1:11" x14ac:dyDescent="0.2">
      <c r="A37" t="s">
        <v>36</v>
      </c>
      <c r="B37" t="s">
        <v>5</v>
      </c>
      <c r="E37">
        <v>20</v>
      </c>
      <c r="F37">
        <v>11</v>
      </c>
      <c r="G37">
        <v>27</v>
      </c>
      <c r="I37">
        <v>7</v>
      </c>
      <c r="K37">
        <f>SUM(C37:J37)</f>
        <v>65</v>
      </c>
    </row>
    <row r="38" spans="1:11" x14ac:dyDescent="0.2">
      <c r="A38" s="8" t="s">
        <v>36</v>
      </c>
      <c r="B38" s="8" t="s">
        <v>14</v>
      </c>
      <c r="C38" s="8">
        <f t="shared" ref="C38:K38" si="8">SUM(C35:C37)</f>
        <v>5</v>
      </c>
      <c r="D38" s="8">
        <f t="shared" si="8"/>
        <v>17</v>
      </c>
      <c r="E38" s="8">
        <f t="shared" si="8"/>
        <v>1212</v>
      </c>
      <c r="F38" s="8">
        <f t="shared" si="8"/>
        <v>3160</v>
      </c>
      <c r="G38" s="8">
        <f t="shared" si="8"/>
        <v>275</v>
      </c>
      <c r="H38" s="8">
        <f t="shared" si="8"/>
        <v>1</v>
      </c>
      <c r="I38" s="8">
        <f t="shared" si="8"/>
        <v>71</v>
      </c>
      <c r="J38" s="8">
        <f t="shared" si="8"/>
        <v>376</v>
      </c>
      <c r="K38" s="8">
        <f t="shared" si="8"/>
        <v>5117</v>
      </c>
    </row>
    <row r="39" spans="1:11" s="2" customFormat="1" x14ac:dyDescent="0.2">
      <c r="A39" s="9" t="s">
        <v>22</v>
      </c>
      <c r="B39" s="9" t="s">
        <v>14</v>
      </c>
      <c r="C39" s="9">
        <f>SUM(C38,C34,C30,C26,C22,C18,C14,C10,C6)</f>
        <v>293</v>
      </c>
      <c r="D39" s="9">
        <f t="shared" ref="D39:K39" si="9">SUM(D38,D34,D30,D26,D22,D18,D14,D10,D6)</f>
        <v>363</v>
      </c>
      <c r="E39" s="9">
        <f t="shared" si="9"/>
        <v>4722</v>
      </c>
      <c r="F39" s="9">
        <f t="shared" si="9"/>
        <v>15276</v>
      </c>
      <c r="G39" s="9">
        <f t="shared" si="9"/>
        <v>1814</v>
      </c>
      <c r="H39" s="9">
        <f t="shared" si="9"/>
        <v>1978</v>
      </c>
      <c r="I39" s="9">
        <f t="shared" si="9"/>
        <v>1571</v>
      </c>
      <c r="J39" s="9">
        <f t="shared" si="9"/>
        <v>1310</v>
      </c>
      <c r="K39" s="9">
        <f t="shared" si="9"/>
        <v>27327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2014-03-15</vt:lpstr>
      <vt:lpstr>2013-10-15</vt:lpstr>
      <vt:lpstr>2013-03-15</vt:lpstr>
      <vt:lpstr>2012-10-15</vt:lpstr>
      <vt:lpstr>2012-03-15</vt:lpstr>
      <vt:lpstr>2011-10-15</vt:lpstr>
      <vt:lpstr>2011-03-15</vt:lpstr>
      <vt:lpstr>2010-10-15</vt:lpstr>
      <vt:lpstr>2010-03-15</vt:lpstr>
      <vt:lpstr>2009-10-15</vt:lpstr>
      <vt:lpstr>2009-03-15</vt:lpstr>
      <vt:lpstr>2008-10-15</vt:lpstr>
      <vt:lpstr>2008-03-15</vt:lpstr>
      <vt:lpstr>2007-10-15</vt:lpstr>
      <vt:lpstr>2007-03-15</vt:lpstr>
      <vt:lpstr>2006-10-15</vt:lpstr>
      <vt:lpstr>2005-10-15</vt:lpstr>
    </vt:vector>
  </TitlesOfParts>
  <Company>ELTE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Móczár Judit</dc:creator>
  <cp:lastModifiedBy>zakaf</cp:lastModifiedBy>
  <cp:lastPrinted>2015-12-16T14:00:50Z</cp:lastPrinted>
  <dcterms:created xsi:type="dcterms:W3CDTF">2008-12-05T15:43:34Z</dcterms:created>
  <dcterms:modified xsi:type="dcterms:W3CDTF">2021-08-24T12:37:40Z</dcterms:modified>
</cp:coreProperties>
</file>