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képzési kalkuláció " sheetId="1" r:id="rId1"/>
  </sheets>
  <definedNames>
    <definedName name="_xlnm.Print_Area" localSheetId="0">'képzési kalkuláció '!$A$1:$G$60</definedName>
  </definedNames>
  <calcPr fullCalcOnLoad="1"/>
</workbook>
</file>

<file path=xl/sharedStrings.xml><?xml version="1.0" encoding="utf-8"?>
<sst xmlns="http://schemas.openxmlformats.org/spreadsheetml/2006/main" count="82" uniqueCount="80">
  <si>
    <t>Eötvös Loránd Tudományegyetem</t>
  </si>
  <si>
    <t>…………………………………………………………Kar</t>
  </si>
  <si>
    <t>szervezeti egység</t>
  </si>
  <si>
    <t>Képzés  szintje, megnevezése:</t>
  </si>
  <si>
    <t>Képzés vezetője:</t>
  </si>
  <si>
    <t>Megnevezés</t>
  </si>
  <si>
    <t>Összeg (eFt-ban)</t>
  </si>
  <si>
    <t>Kötelező óraszám kiváltása</t>
  </si>
  <si>
    <t>fő hallgató*</t>
  </si>
  <si>
    <t>1.</t>
  </si>
  <si>
    <t>2.</t>
  </si>
  <si>
    <t>Papír, irodaszer, számítástechnikai anyagok, készletek</t>
  </si>
  <si>
    <t>4. Dologi kiadások összesen:</t>
  </si>
  <si>
    <t>5. Felhalmozási kiadások:</t>
  </si>
  <si>
    <t>6.1</t>
  </si>
  <si>
    <t>Rezsköltség (bruttó bevétel 8 %-a)</t>
  </si>
  <si>
    <t>Kezelési költség (bruttó bevétel 2 %-a)</t>
  </si>
  <si>
    <t xml:space="preserve">Kari elvonás (bruttó bevétel </t>
  </si>
  <si>
    <t>%-a)</t>
  </si>
  <si>
    <t>Képzés bevétele</t>
  </si>
  <si>
    <t>képzés vezető</t>
  </si>
  <si>
    <t>szervezeti egység vezetője</t>
  </si>
  <si>
    <r>
      <t xml:space="preserve">Körzet </t>
    </r>
    <r>
      <rPr>
        <sz val="8"/>
        <rFont val="Arial"/>
        <family val="2"/>
      </rPr>
      <t>(funkcióterület)</t>
    </r>
  </si>
  <si>
    <r>
      <t xml:space="preserve">Munkaszám </t>
    </r>
    <r>
      <rPr>
        <sz val="8"/>
        <rFont val="Arial"/>
        <family val="2"/>
      </rPr>
      <t>(pénzügyi központ)</t>
    </r>
  </si>
  <si>
    <t>egyéb személyi kiadás (oktatásszervezés, adminisztráció…)</t>
  </si>
  <si>
    <t>Szolgáltatási és egyéb kiadások</t>
  </si>
  <si>
    <t>Üzemeltetési kiadások</t>
  </si>
  <si>
    <t xml:space="preserve">Terembérlet </t>
  </si>
  <si>
    <t>5.1</t>
  </si>
  <si>
    <t>Eszközbeszerzés</t>
  </si>
  <si>
    <t>6. Közvetlen kiadások összesen:</t>
  </si>
  <si>
    <t>Kincstári vagyon felújítására (bruttó bevétel 5 %-a)</t>
  </si>
  <si>
    <t>7.1</t>
  </si>
  <si>
    <t>7.2</t>
  </si>
  <si>
    <t>7.3</t>
  </si>
  <si>
    <t>7.4</t>
  </si>
  <si>
    <t>7. Közvetett kiadások összesen:</t>
  </si>
  <si>
    <t>9. Bevétel összesen:</t>
  </si>
  <si>
    <t>9.1</t>
  </si>
  <si>
    <t>eFt</t>
  </si>
  <si>
    <t>szervezeti egység gazdasági ellenjegyzője</t>
  </si>
  <si>
    <t>Dátum:</t>
  </si>
  <si>
    <t>……………………………………….</t>
  </si>
  <si>
    <t>Személyi jellegű költségtérítések</t>
  </si>
  <si>
    <t>4.6.</t>
  </si>
  <si>
    <t>1.1.</t>
  </si>
  <si>
    <t>1.2.</t>
  </si>
  <si>
    <t>1.3.</t>
  </si>
  <si>
    <t>1.4.</t>
  </si>
  <si>
    <t>1.5.</t>
  </si>
  <si>
    <t>2.1.</t>
  </si>
  <si>
    <t>3.1.</t>
  </si>
  <si>
    <t>4.1.</t>
  </si>
  <si>
    <t>4.2.</t>
  </si>
  <si>
    <t>4.3.</t>
  </si>
  <si>
    <t>4.4.</t>
  </si>
  <si>
    <t>4.5.</t>
  </si>
  <si>
    <t>1.2.1.</t>
  </si>
  <si>
    <t>1.2.2.</t>
  </si>
  <si>
    <t>Egyéb dologi kiadások</t>
  </si>
  <si>
    <t>TB járulék (24% nyugdíj+ egbizt 1,5%+egbizt 0,5%+munkerőpiacijár. 1%)</t>
  </si>
  <si>
    <t>Sorszám</t>
  </si>
  <si>
    <t xml:space="preserve">Óradíj (1.2.1.+1.2.2.)                 </t>
  </si>
  <si>
    <t>Bérjellegű kiadások: (1.1.+1.2.+…..1.5.)</t>
  </si>
  <si>
    <t>Személyi jellegű kiadások:(=2.1.)</t>
  </si>
  <si>
    <t>3. Munkáltatót terhelő járulékok összesen: (=3.1.)</t>
  </si>
  <si>
    <t>8. Kiadás összesen:</t>
  </si>
  <si>
    <t>Ellenőrizte:</t>
  </si>
  <si>
    <r>
      <t xml:space="preserve">Szakfeladat </t>
    </r>
    <r>
      <rPr>
        <sz val="8"/>
        <rFont val="Arial"/>
        <family val="2"/>
      </rPr>
      <t>(költséghely)</t>
    </r>
  </si>
  <si>
    <r>
      <t xml:space="preserve">Utkód </t>
    </r>
    <r>
      <rPr>
        <sz val="8"/>
        <rFont val="Arial"/>
        <family val="2"/>
      </rPr>
      <t>(pénzügyi központ)</t>
    </r>
  </si>
  <si>
    <t>Képzés vezető díjazása</t>
  </si>
  <si>
    <t>Gyakorlati oktatás kiadásai (pl. labor)</t>
  </si>
  <si>
    <t>Egyéb közvetlen kiadások</t>
  </si>
  <si>
    <t>1.+2.  Személyi kiadás összesen:</t>
  </si>
  <si>
    <t>megbízási díjként (külső munkatárs)</t>
  </si>
  <si>
    <t>keresetkiegészítésként (belső munkatárs)</t>
  </si>
  <si>
    <t>Önköltséges képzés, tanfolyam előkalkulációja</t>
  </si>
  <si>
    <t>10. Önköltséges képzés, tanfolyam bevétel-kiadási egyenlege</t>
  </si>
  <si>
    <t>1.4.2.</t>
  </si>
  <si>
    <r>
      <t xml:space="preserve">Vizsgadíj, dolgozatjavítás, bírálati díj     </t>
    </r>
    <r>
      <rPr>
        <sz val="8"/>
        <rFont val="Arial"/>
        <family val="2"/>
      </rPr>
      <t xml:space="preserve">1.4.1 </t>
    </r>
    <r>
      <rPr>
        <sz val="10"/>
        <rFont val="Arial"/>
        <family val="0"/>
      </rPr>
      <t xml:space="preserve">             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</si>
</sst>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_"/>
    <numFmt numFmtId="165" formatCode="#,##0__"/>
    <numFmt numFmtId="166" formatCode="_-* #,##0.0\ _F_t_-;\-* #,##0.0\ _F_t_-;_-* &quot;-&quot;?\ _F_t_-;_-@_-"/>
    <numFmt numFmtId="167" formatCode="[$-40E]yyyy\.\ mmmm\ d\.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/>
    </xf>
    <xf numFmtId="16" fontId="3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 quotePrefix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1" fontId="0" fillId="2" borderId="0" xfId="0" applyNumberFormat="1" applyFill="1" applyBorder="1" applyAlignment="1">
      <alignment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Fill="1" applyBorder="1" applyAlignment="1" quotePrefix="1">
      <alignment horizontal="center"/>
    </xf>
    <xf numFmtId="0" fontId="0" fillId="0" borderId="0" xfId="0" applyAlignment="1">
      <alignment/>
    </xf>
    <xf numFmtId="41" fontId="0" fillId="2" borderId="0" xfId="0" applyNumberFormat="1" applyFill="1" applyBorder="1" applyAlignment="1">
      <alignment vertical="top"/>
    </xf>
    <xf numFmtId="16" fontId="3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3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41" fontId="6" fillId="0" borderId="0" xfId="0" applyNumberFormat="1" applyFont="1" applyFill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4" fillId="2" borderId="0" xfId="0" applyNumberFormat="1" applyFont="1" applyFill="1" applyBorder="1" applyAlignment="1">
      <alignment horizontal="center"/>
    </xf>
    <xf numFmtId="41" fontId="4" fillId="2" borderId="0" xfId="0" applyNumberFormat="1" applyFont="1" applyFill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41" fontId="7" fillId="2" borderId="0" xfId="0" applyNumberFormat="1" applyFont="1" applyFill="1" applyBorder="1" applyAlignment="1">
      <alignment/>
    </xf>
    <xf numFmtId="41" fontId="4" fillId="2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5" xfId="0" applyBorder="1" applyAlignment="1">
      <alignment/>
    </xf>
    <xf numFmtId="0" fontId="0" fillId="0" borderId="2" xfId="0" applyFont="1" applyBorder="1" applyAlignment="1">
      <alignment/>
    </xf>
    <xf numFmtId="16" fontId="3" fillId="0" borderId="0" xfId="0" applyNumberFormat="1" applyFont="1" applyBorder="1" applyAlignment="1" quotePrefix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0" fillId="0" borderId="6" xfId="0" applyBorder="1" applyAlignment="1">
      <alignment/>
    </xf>
    <xf numFmtId="9" fontId="3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/>
      <protection locked="0"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 horizontal="left"/>
    </xf>
    <xf numFmtId="0" fontId="4" fillId="3" borderId="8" xfId="0" applyFont="1" applyFill="1" applyBorder="1" applyAlignment="1">
      <alignment/>
    </xf>
    <xf numFmtId="0" fontId="4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9" xfId="0" applyFont="1" applyFill="1" applyBorder="1" applyAlignment="1">
      <alignment horizontal="right" vertical="center"/>
    </xf>
    <xf numFmtId="0" fontId="0" fillId="0" borderId="10" xfId="0" applyBorder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 quotePrefix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view="pageBreakPreview" zoomScaleSheetLayoutView="100" workbookViewId="0" topLeftCell="A1">
      <selection activeCell="G50" sqref="G50"/>
    </sheetView>
  </sheetViews>
  <sheetFormatPr defaultColWidth="9.140625" defaultRowHeight="12.75"/>
  <cols>
    <col min="2" max="2" width="37.8515625" style="0" customWidth="1"/>
    <col min="3" max="3" width="33.140625" style="0" customWidth="1"/>
    <col min="4" max="4" width="8.28125" style="0" customWidth="1"/>
    <col min="5" max="5" width="11.140625" style="0" customWidth="1"/>
    <col min="6" max="6" width="4.8515625" style="0" customWidth="1"/>
    <col min="11" max="11" width="16.140625" style="0" bestFit="1" customWidth="1"/>
    <col min="12" max="12" width="4.7109375" style="0" bestFit="1" customWidth="1"/>
  </cols>
  <sheetData>
    <row r="1" spans="1:7" ht="12.75">
      <c r="A1" s="41" t="s">
        <v>0</v>
      </c>
      <c r="B1" s="11"/>
      <c r="C1" s="11"/>
      <c r="D1" s="39" t="s">
        <v>69</v>
      </c>
      <c r="E1" s="39"/>
      <c r="G1" s="35"/>
    </row>
    <row r="2" spans="1:7" ht="12.75">
      <c r="A2" s="11" t="s">
        <v>1</v>
      </c>
      <c r="B2" s="11"/>
      <c r="C2" s="11"/>
      <c r="D2" s="39" t="s">
        <v>22</v>
      </c>
      <c r="E2" s="39"/>
      <c r="G2" s="35"/>
    </row>
    <row r="3" spans="1:7" ht="12.75">
      <c r="A3" s="58"/>
      <c r="B3" s="58"/>
      <c r="C3" s="19"/>
      <c r="D3" s="39" t="s">
        <v>23</v>
      </c>
      <c r="E3" s="39"/>
      <c r="G3" s="35"/>
    </row>
    <row r="4" spans="1:7" ht="12.75">
      <c r="A4" s="59" t="s">
        <v>2</v>
      </c>
      <c r="B4" s="59"/>
      <c r="C4" s="60"/>
      <c r="D4" s="40" t="s">
        <v>68</v>
      </c>
      <c r="E4" s="40"/>
      <c r="G4" s="35"/>
    </row>
    <row r="6" spans="1:11" ht="12.75">
      <c r="A6" s="62" t="s">
        <v>76</v>
      </c>
      <c r="B6" s="63"/>
      <c r="C6" s="63"/>
      <c r="D6" s="63"/>
      <c r="E6" s="63"/>
      <c r="F6" s="63"/>
      <c r="G6" s="63"/>
      <c r="H6" s="2"/>
      <c r="I6" s="2"/>
      <c r="J6" s="2"/>
      <c r="K6" s="2"/>
    </row>
    <row r="7" spans="1:11" ht="12.75">
      <c r="A7" s="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1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1"/>
      <c r="B10" s="2"/>
      <c r="C10" s="2"/>
      <c r="D10" s="2"/>
      <c r="E10" s="2"/>
      <c r="G10" s="20" t="s">
        <v>6</v>
      </c>
      <c r="H10" s="2"/>
      <c r="I10" s="2"/>
      <c r="J10" s="2"/>
      <c r="K10" s="2"/>
    </row>
    <row r="11" spans="1:11" ht="12.75">
      <c r="A11" s="41" t="s">
        <v>3</v>
      </c>
      <c r="B11" s="11"/>
      <c r="C11" s="11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41" t="s">
        <v>4</v>
      </c>
      <c r="B12" s="11"/>
      <c r="C12" s="11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41"/>
      <c r="B13" s="11"/>
      <c r="C13" s="11"/>
      <c r="D13" s="16"/>
      <c r="E13" s="16"/>
      <c r="F13" s="16"/>
      <c r="G13" s="16"/>
      <c r="H13" s="16"/>
      <c r="I13" s="16"/>
      <c r="J13" s="16"/>
      <c r="K13" s="16"/>
    </row>
    <row r="14" spans="1:11" ht="12.75">
      <c r="A14" s="41"/>
      <c r="B14" s="11"/>
      <c r="C14" s="11"/>
      <c r="D14" s="16"/>
      <c r="E14" s="16"/>
      <c r="F14" s="16"/>
      <c r="G14" s="16"/>
      <c r="H14" s="16"/>
      <c r="I14" s="16"/>
      <c r="J14" s="16"/>
      <c r="K14" s="16"/>
    </row>
    <row r="16" spans="1:10" ht="12.75">
      <c r="A16" s="36" t="s">
        <v>61</v>
      </c>
      <c r="B16" s="13" t="s">
        <v>5</v>
      </c>
      <c r="C16" s="19"/>
      <c r="D16" s="19"/>
      <c r="E16" s="19"/>
      <c r="F16" s="19"/>
      <c r="G16" s="19"/>
      <c r="H16" s="19"/>
      <c r="I16" s="19"/>
      <c r="J16" s="19"/>
    </row>
    <row r="17" spans="1:11" ht="12.75">
      <c r="A17" s="4" t="s">
        <v>45</v>
      </c>
      <c r="B17" s="21" t="s">
        <v>70</v>
      </c>
      <c r="C17" s="5"/>
      <c r="D17" s="5"/>
      <c r="E17" s="5"/>
      <c r="F17" s="5"/>
      <c r="G17" s="35"/>
      <c r="H17" s="5"/>
      <c r="I17" s="5"/>
      <c r="J17" s="5"/>
      <c r="K17" s="22"/>
    </row>
    <row r="18" spans="1:11" ht="12.75">
      <c r="A18" s="44" t="s">
        <v>46</v>
      </c>
      <c r="B18" s="26" t="s">
        <v>62</v>
      </c>
      <c r="C18" s="26"/>
      <c r="D18" s="26"/>
      <c r="E18" s="26"/>
      <c r="F18" s="26"/>
      <c r="G18" s="43">
        <f>SUM(G19:G20)</f>
        <v>0</v>
      </c>
      <c r="H18" s="5"/>
      <c r="I18" s="5"/>
      <c r="J18" s="5"/>
      <c r="K18" s="22"/>
    </row>
    <row r="19" spans="1:11" ht="12.75">
      <c r="A19" s="4"/>
      <c r="B19" s="18" t="s">
        <v>57</v>
      </c>
      <c r="C19" s="21" t="s">
        <v>74</v>
      </c>
      <c r="D19" s="5"/>
      <c r="E19" s="5"/>
      <c r="F19" s="5"/>
      <c r="G19" s="35"/>
      <c r="H19" s="5"/>
      <c r="I19" s="5"/>
      <c r="J19" s="5"/>
      <c r="K19" s="22"/>
    </row>
    <row r="20" spans="1:11" ht="12.75">
      <c r="A20" s="4"/>
      <c r="B20" s="18" t="s">
        <v>58</v>
      </c>
      <c r="C20" s="21" t="s">
        <v>75</v>
      </c>
      <c r="D20" s="5"/>
      <c r="E20" s="5"/>
      <c r="F20" s="5"/>
      <c r="G20" s="35"/>
      <c r="H20" s="5"/>
      <c r="I20" s="5"/>
      <c r="J20" s="5"/>
      <c r="K20" s="22"/>
    </row>
    <row r="21" spans="1:11" ht="12.75">
      <c r="A21" s="4" t="s">
        <v>47</v>
      </c>
      <c r="B21" s="21" t="s">
        <v>7</v>
      </c>
      <c r="C21" s="21"/>
      <c r="D21" s="5"/>
      <c r="E21" s="5"/>
      <c r="F21" s="5"/>
      <c r="G21" s="35"/>
      <c r="H21" s="5"/>
      <c r="I21" s="5"/>
      <c r="J21" s="5"/>
      <c r="K21" s="22"/>
    </row>
    <row r="22" spans="1:11" ht="12.75">
      <c r="A22" s="4" t="s">
        <v>48</v>
      </c>
      <c r="B22" s="21" t="s">
        <v>79</v>
      </c>
      <c r="C22" s="21" t="s">
        <v>74</v>
      </c>
      <c r="D22" s="5"/>
      <c r="E22" s="5"/>
      <c r="F22" s="5"/>
      <c r="G22" s="35"/>
      <c r="H22" s="5"/>
      <c r="I22" s="5"/>
      <c r="J22" s="5"/>
      <c r="K22" s="22"/>
    </row>
    <row r="23" spans="1:11" ht="12.75">
      <c r="A23" s="4"/>
      <c r="B23" s="61" t="s">
        <v>78</v>
      </c>
      <c r="C23" s="21" t="s">
        <v>75</v>
      </c>
      <c r="D23" s="5"/>
      <c r="E23" s="5"/>
      <c r="F23" s="5"/>
      <c r="G23" s="35"/>
      <c r="H23" s="5"/>
      <c r="I23" s="5"/>
      <c r="J23" s="5"/>
      <c r="K23" s="22"/>
    </row>
    <row r="24" spans="1:11" ht="12.75">
      <c r="A24" s="4" t="s">
        <v>49</v>
      </c>
      <c r="B24" s="21" t="s">
        <v>24</v>
      </c>
      <c r="C24" s="5"/>
      <c r="D24" s="5"/>
      <c r="E24" s="5"/>
      <c r="F24" s="5"/>
      <c r="G24" s="35"/>
      <c r="H24" s="5"/>
      <c r="I24" s="5"/>
      <c r="J24" s="5"/>
      <c r="K24" s="22"/>
    </row>
    <row r="25" spans="1:11" ht="12.75">
      <c r="A25" s="8" t="s">
        <v>9</v>
      </c>
      <c r="B25" s="23" t="s">
        <v>63</v>
      </c>
      <c r="C25" s="5"/>
      <c r="D25" s="5"/>
      <c r="E25" s="5"/>
      <c r="F25" s="5"/>
      <c r="G25" s="35">
        <f>SUM(G17:G24)-G18</f>
        <v>0</v>
      </c>
      <c r="H25" s="5"/>
      <c r="I25" s="5"/>
      <c r="J25" s="5"/>
      <c r="K25" s="24"/>
    </row>
    <row r="26" spans="1:11" ht="12.75">
      <c r="A26" s="25" t="s">
        <v>50</v>
      </c>
      <c r="B26" s="26" t="s">
        <v>43</v>
      </c>
      <c r="C26" s="5"/>
      <c r="D26" s="5"/>
      <c r="E26" s="5"/>
      <c r="F26" s="5"/>
      <c r="G26" s="35"/>
      <c r="H26" s="5"/>
      <c r="I26" s="5"/>
      <c r="J26" s="5"/>
      <c r="K26" s="22"/>
    </row>
    <row r="27" spans="1:11" ht="13.5" thickBot="1">
      <c r="A27" s="8" t="s">
        <v>10</v>
      </c>
      <c r="B27" s="23" t="s">
        <v>64</v>
      </c>
      <c r="C27" s="5"/>
      <c r="D27" s="5"/>
      <c r="E27" s="5"/>
      <c r="F27" s="5"/>
      <c r="G27" s="37">
        <f>SUM(G26)</f>
        <v>0</v>
      </c>
      <c r="H27" s="5"/>
      <c r="I27" s="5"/>
      <c r="J27" s="5"/>
      <c r="K27" s="27"/>
    </row>
    <row r="28" spans="1:11" ht="13.5" thickBot="1">
      <c r="A28" s="5"/>
      <c r="B28" s="5"/>
      <c r="C28" s="51" t="s">
        <v>73</v>
      </c>
      <c r="D28" s="55"/>
      <c r="E28" s="55"/>
      <c r="F28" s="55"/>
      <c r="G28" s="50">
        <f>G27+G25</f>
        <v>0</v>
      </c>
      <c r="H28" s="5"/>
      <c r="I28" s="5"/>
      <c r="J28" s="5"/>
      <c r="K28" s="28"/>
    </row>
    <row r="29" spans="1:12" ht="13.5" thickBot="1">
      <c r="A29" s="6" t="s">
        <v>51</v>
      </c>
      <c r="B29" s="5" t="s">
        <v>60</v>
      </c>
      <c r="C29" s="5"/>
      <c r="D29" s="5"/>
      <c r="E29" s="5"/>
      <c r="F29" s="5"/>
      <c r="G29" s="42">
        <f>G28*0.27</f>
        <v>0</v>
      </c>
      <c r="H29" s="5"/>
      <c r="I29" s="5"/>
      <c r="J29" s="5"/>
      <c r="K29" s="17"/>
      <c r="L29" s="12"/>
    </row>
    <row r="30" spans="1:11" ht="13.5" thickBot="1">
      <c r="A30" s="5"/>
      <c r="B30" s="5"/>
      <c r="C30" s="51" t="s">
        <v>65</v>
      </c>
      <c r="D30" s="55"/>
      <c r="E30" s="55"/>
      <c r="F30" s="55"/>
      <c r="G30" s="50">
        <f>G29</f>
        <v>0</v>
      </c>
      <c r="H30" s="5"/>
      <c r="I30" s="5"/>
      <c r="J30" s="5"/>
      <c r="K30" s="29"/>
    </row>
    <row r="31" spans="1:11" ht="12.75">
      <c r="A31" s="6" t="s">
        <v>52</v>
      </c>
      <c r="B31" s="7" t="s">
        <v>11</v>
      </c>
      <c r="C31" s="5"/>
      <c r="D31" s="5"/>
      <c r="E31" s="5"/>
      <c r="F31" s="5"/>
      <c r="G31" s="38"/>
      <c r="H31" s="5"/>
      <c r="I31" s="5"/>
      <c r="J31" s="5"/>
      <c r="K31" s="5"/>
    </row>
    <row r="32" spans="1:11" ht="12.75">
      <c r="A32" s="6" t="s">
        <v>53</v>
      </c>
      <c r="B32" s="7" t="s">
        <v>25</v>
      </c>
      <c r="C32" s="5"/>
      <c r="D32" s="5"/>
      <c r="E32" s="5"/>
      <c r="F32" s="5"/>
      <c r="G32" s="35"/>
      <c r="H32" s="5"/>
      <c r="I32" s="5"/>
      <c r="J32" s="5"/>
      <c r="K32" s="5"/>
    </row>
    <row r="33" spans="1:11" ht="12.75">
      <c r="A33" s="6" t="s">
        <v>54</v>
      </c>
      <c r="B33" s="7" t="s">
        <v>26</v>
      </c>
      <c r="C33" s="5"/>
      <c r="D33" s="5"/>
      <c r="E33" s="5"/>
      <c r="F33" s="5"/>
      <c r="G33" s="35"/>
      <c r="H33" s="5"/>
      <c r="I33" s="5"/>
      <c r="J33" s="5"/>
      <c r="K33" s="5"/>
    </row>
    <row r="34" spans="1:11" ht="12.75">
      <c r="A34" s="6" t="s">
        <v>55</v>
      </c>
      <c r="B34" s="7" t="s">
        <v>27</v>
      </c>
      <c r="C34" s="5"/>
      <c r="D34" s="5"/>
      <c r="E34" s="5"/>
      <c r="F34" s="5"/>
      <c r="G34" s="35"/>
      <c r="H34" s="5"/>
      <c r="I34" s="5"/>
      <c r="J34" s="5"/>
      <c r="K34" s="5"/>
    </row>
    <row r="35" spans="1:11" ht="12.75">
      <c r="A35" s="6" t="s">
        <v>56</v>
      </c>
      <c r="B35" s="7" t="s">
        <v>71</v>
      </c>
      <c r="C35" s="5"/>
      <c r="D35" s="5"/>
      <c r="E35" s="5"/>
      <c r="F35" s="5"/>
      <c r="G35" s="35"/>
      <c r="H35" s="5"/>
      <c r="I35" s="5"/>
      <c r="J35" s="5"/>
      <c r="K35" s="5"/>
    </row>
    <row r="36" spans="1:11" ht="13.5" thickBot="1">
      <c r="A36" s="4" t="s">
        <v>44</v>
      </c>
      <c r="B36" s="7" t="s">
        <v>59</v>
      </c>
      <c r="C36" s="5"/>
      <c r="D36" s="5"/>
      <c r="E36" s="5"/>
      <c r="F36" s="5"/>
      <c r="G36" s="37"/>
      <c r="H36" s="5"/>
      <c r="I36" s="5"/>
      <c r="J36" s="5"/>
      <c r="K36" s="5"/>
    </row>
    <row r="37" spans="1:11" ht="13.5" thickBot="1">
      <c r="A37" s="8"/>
      <c r="B37" s="13"/>
      <c r="C37" s="51" t="s">
        <v>12</v>
      </c>
      <c r="D37" s="56"/>
      <c r="E37" s="55"/>
      <c r="F37" s="55"/>
      <c r="G37" s="50">
        <f>SUM(G31:G36)</f>
        <v>0</v>
      </c>
      <c r="H37" s="5"/>
      <c r="I37" s="5"/>
      <c r="J37" s="5"/>
      <c r="K37" s="30"/>
    </row>
    <row r="38" spans="1:11" ht="13.5" thickBot="1">
      <c r="A38" s="6" t="s">
        <v>28</v>
      </c>
      <c r="B38" s="14" t="s">
        <v>29</v>
      </c>
      <c r="C38" s="13"/>
      <c r="D38" s="9"/>
      <c r="E38" s="5"/>
      <c r="F38" s="5"/>
      <c r="G38" s="42"/>
      <c r="H38" s="5"/>
      <c r="I38" s="5"/>
      <c r="J38" s="5"/>
      <c r="K38" s="30"/>
    </row>
    <row r="39" spans="1:11" ht="13.5" thickBot="1">
      <c r="A39" s="8"/>
      <c r="B39" s="13"/>
      <c r="C39" s="51" t="s">
        <v>13</v>
      </c>
      <c r="D39" s="56"/>
      <c r="E39" s="55"/>
      <c r="F39" s="55"/>
      <c r="G39" s="50">
        <f>SUM(G38)</f>
        <v>0</v>
      </c>
      <c r="H39" s="5"/>
      <c r="I39" s="5"/>
      <c r="J39" s="5"/>
      <c r="K39" s="31"/>
    </row>
    <row r="40" spans="1:11" ht="13.5" thickBot="1">
      <c r="A40" s="15" t="s">
        <v>14</v>
      </c>
      <c r="B40" s="7" t="s">
        <v>72</v>
      </c>
      <c r="C40" s="5"/>
      <c r="D40" s="5"/>
      <c r="E40" s="5"/>
      <c r="F40" s="5"/>
      <c r="G40" s="42"/>
      <c r="H40" s="5"/>
      <c r="I40" s="5"/>
      <c r="J40" s="5"/>
      <c r="K40" s="5"/>
    </row>
    <row r="41" spans="1:11" ht="13.5" thickBot="1">
      <c r="A41" s="5"/>
      <c r="B41" s="5"/>
      <c r="C41" s="52" t="s">
        <v>30</v>
      </c>
      <c r="D41" s="55"/>
      <c r="E41" s="55"/>
      <c r="F41" s="55"/>
      <c r="G41" s="50">
        <f>G40+G39+G37+G30+G28</f>
        <v>0</v>
      </c>
      <c r="H41" s="5"/>
      <c r="I41" s="5"/>
      <c r="J41" s="5"/>
      <c r="K41" s="32"/>
    </row>
    <row r="42" spans="1:11" ht="12.75">
      <c r="A42" s="6" t="s">
        <v>32</v>
      </c>
      <c r="B42" s="7" t="s">
        <v>15</v>
      </c>
      <c r="C42" s="5"/>
      <c r="D42" s="5"/>
      <c r="E42" s="5"/>
      <c r="F42" s="5"/>
      <c r="G42" s="38">
        <f>G49*0.08</f>
        <v>8</v>
      </c>
      <c r="H42" s="5"/>
      <c r="I42" s="5"/>
      <c r="J42" s="5"/>
      <c r="K42" s="10"/>
    </row>
    <row r="43" spans="1:11" ht="12.75">
      <c r="A43" s="6" t="s">
        <v>33</v>
      </c>
      <c r="B43" s="7" t="s">
        <v>16</v>
      </c>
      <c r="C43" s="5"/>
      <c r="D43" s="5"/>
      <c r="E43" s="5"/>
      <c r="F43" s="5"/>
      <c r="G43" s="35">
        <f>G49*0.02</f>
        <v>2</v>
      </c>
      <c r="H43" s="5"/>
      <c r="I43" s="5"/>
      <c r="J43" s="5"/>
      <c r="K43" s="10"/>
    </row>
    <row r="44" spans="1:11" ht="12.75">
      <c r="A44" s="6" t="s">
        <v>34</v>
      </c>
      <c r="B44" s="7" t="s">
        <v>31</v>
      </c>
      <c r="C44" s="5"/>
      <c r="D44" s="5"/>
      <c r="E44" s="5"/>
      <c r="F44" s="5"/>
      <c r="G44" s="35">
        <f>G49*0.05</f>
        <v>5</v>
      </c>
      <c r="H44" s="5"/>
      <c r="I44" s="5"/>
      <c r="J44" s="5"/>
      <c r="K44" s="10"/>
    </row>
    <row r="45" spans="1:11" ht="13.5" thickBot="1">
      <c r="A45" s="6" t="s">
        <v>35</v>
      </c>
      <c r="B45" s="7" t="s">
        <v>17</v>
      </c>
      <c r="C45" s="48">
        <v>0.1</v>
      </c>
      <c r="D45" s="5" t="s">
        <v>18</v>
      </c>
      <c r="F45" s="5"/>
      <c r="G45" s="37">
        <f>G49*C45</f>
        <v>10</v>
      </c>
      <c r="H45" s="5"/>
      <c r="I45" s="5"/>
      <c r="J45" s="5"/>
      <c r="K45" s="10"/>
    </row>
    <row r="46" spans="1:11" ht="13.5" thickBot="1">
      <c r="A46" s="22"/>
      <c r="B46" s="5"/>
      <c r="C46" s="51" t="s">
        <v>36</v>
      </c>
      <c r="D46" s="55"/>
      <c r="E46" s="55"/>
      <c r="F46" s="55"/>
      <c r="G46" s="50">
        <f>SUM(G42:G45)</f>
        <v>25</v>
      </c>
      <c r="H46" s="5"/>
      <c r="I46" s="5"/>
      <c r="J46" s="5"/>
      <c r="K46" s="32"/>
    </row>
    <row r="47" spans="1:11" ht="13.5" thickBot="1">
      <c r="A47" s="22"/>
      <c r="B47" s="5"/>
      <c r="C47" s="53" t="s">
        <v>66</v>
      </c>
      <c r="D47" s="57"/>
      <c r="E47" s="57"/>
      <c r="F47" s="57"/>
      <c r="G47" s="50">
        <f>G46+G41</f>
        <v>25</v>
      </c>
      <c r="H47" s="5"/>
      <c r="I47" s="5"/>
      <c r="J47" s="5"/>
      <c r="K47" s="33"/>
    </row>
    <row r="48" spans="1:11" ht="13.5" thickBot="1">
      <c r="A48" s="6" t="s">
        <v>38</v>
      </c>
      <c r="B48" s="9" t="s">
        <v>19</v>
      </c>
      <c r="C48" s="49">
        <v>1</v>
      </c>
      <c r="D48" s="34" t="s">
        <v>8</v>
      </c>
      <c r="E48" s="49">
        <v>100</v>
      </c>
      <c r="F48" s="34" t="s">
        <v>39</v>
      </c>
      <c r="G48" s="42">
        <f>C48*E48</f>
        <v>100</v>
      </c>
      <c r="H48" s="5"/>
      <c r="I48" s="5"/>
      <c r="J48" s="5"/>
      <c r="K48" s="10"/>
    </row>
    <row r="49" spans="1:11" ht="13.5" thickBot="1">
      <c r="A49" s="22"/>
      <c r="B49" s="5"/>
      <c r="C49" s="54" t="s">
        <v>37</v>
      </c>
      <c r="D49" s="57"/>
      <c r="E49" s="57"/>
      <c r="F49" s="57"/>
      <c r="G49" s="50">
        <f>G48</f>
        <v>100</v>
      </c>
      <c r="H49" s="5"/>
      <c r="I49" s="5"/>
      <c r="J49" s="5"/>
      <c r="K49" s="33"/>
    </row>
    <row r="50" spans="3:7" ht="13.5" thickBot="1">
      <c r="C50" s="52" t="s">
        <v>77</v>
      </c>
      <c r="D50" s="55"/>
      <c r="E50" s="55"/>
      <c r="F50" s="55"/>
      <c r="G50" s="50">
        <f>G49-G47</f>
        <v>75</v>
      </c>
    </row>
    <row r="54" spans="1:2" ht="12.75">
      <c r="A54" s="36" t="s">
        <v>41</v>
      </c>
      <c r="B54" t="s">
        <v>42</v>
      </c>
    </row>
    <row r="56" ht="12.75">
      <c r="E56" s="47"/>
    </row>
    <row r="57" spans="2:10" ht="12.75">
      <c r="B57" s="45" t="s">
        <v>20</v>
      </c>
      <c r="C57" s="45" t="s">
        <v>21</v>
      </c>
      <c r="D57" s="46" t="s">
        <v>40</v>
      </c>
      <c r="F57" s="3"/>
      <c r="J57" s="3"/>
    </row>
    <row r="59" ht="12.75">
      <c r="A59" s="36" t="s">
        <v>67</v>
      </c>
    </row>
    <row r="60" spans="2:4" ht="12.75">
      <c r="B60" s="3"/>
      <c r="C60" s="3"/>
      <c r="D60" s="3"/>
    </row>
  </sheetData>
  <mergeCells count="1">
    <mergeCell ref="A6:G6"/>
  </mergeCells>
  <printOptions horizontalCentered="1" verticalCentered="1"/>
  <pageMargins left="0" right="0" top="0.3937007874015748" bottom="0.3937007874015748" header="0.11811023622047245" footer="0.11811023622047245"/>
  <pageSetup fitToHeight="1" fitToWidth="1" horizontalDpi="300" verticalDpi="300" orientation="portrait" paperSize="9" scale="89" r:id="rId1"/>
  <headerFooter alignWithMargins="0">
    <oddHeader>&amp;R&amp;"Arial,Dőlt"a 7/2006. (VII. 11.) sz. rektori utasítás 1. sz. melléklete*</oddHeader>
    <oddFooter>&amp;L&amp;"Times New Roman,Normál"* Megállapította az ELTE SzMSz I. kötete 10. sz. melléklete, a Képzési Szabályzat 20. § (4) bekezdése. Hatályos: 2010. IV. 1.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ELTE</cp:lastModifiedBy>
  <cp:lastPrinted>2010-03-31T13:52:06Z</cp:lastPrinted>
  <dcterms:created xsi:type="dcterms:W3CDTF">2010-01-10T20:07:53Z</dcterms:created>
  <dcterms:modified xsi:type="dcterms:W3CDTF">2010-03-31T13:52:07Z</dcterms:modified>
  <cp:category/>
  <cp:version/>
  <cp:contentType/>
  <cp:contentStatus/>
</cp:coreProperties>
</file>