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oda\tka\Erasmus_Plus\02_Felsooktatas\KA1\2020\KA103\SN\Felhívás, dokumentumok\"/>
    </mc:Choice>
  </mc:AlternateContent>
  <bookViews>
    <workbookView xWindow="0" yWindow="0" windowWidth="28800" windowHeight="12450"/>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<sst xmlns="http://schemas.openxmlformats.org/spreadsheetml/2006/main" count="53" uniqueCount="51">
  <si>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</si>
  <si>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</si>
  <si>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</si>
  <si>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</si>
  <si>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</si>
  <si>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</si>
  <si>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</si>
  <si>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</si>
  <si>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</si>
  <si>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</si>
  <si>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</si>
  <si>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</si>
  <si>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</si>
  <si>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</si>
  <si>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</si>
  <si>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</si>
  <si>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</si>
  <si>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</si>
  <si>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</si>
  <si>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</si>
  <si>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</si>
  <si>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</si>
  <si>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</si>
  <si>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</si>
  <si>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</si>
  <si>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</si>
  <si>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</si>
  <si>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Please provide an item-by-item list of the types of costs and the amount of financial support required. Please keep in mind that you must account for the use of the acquired financial support item by item with invoices. You must list the required amounts for the entire period (for all months/days) in the following table. Only apply for support for additional costs that are closely related to your illness and are incurred due to your stay abroad!</t>
  </si>
  <si>
    <t>Number</t>
  </si>
  <si>
    <t>Activity, type of cost</t>
  </si>
  <si>
    <t>Required amount</t>
  </si>
  <si>
    <t>Detailed justification for the need for additional financial support</t>
  </si>
  <si>
    <t>Please explain in detail how the items listed above relate to your illness/disability! 
In your justification, please specify how the requested support is related to your stay abroad!</t>
  </si>
  <si>
    <t>Did you agree on any special needs/conditions with the host institution or coordinator, and were they approved/accepted by the host institution? Please explain briefly!</t>
  </si>
  <si>
    <t>- Medical history summary not older than three months</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</si>
  <si>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</si>
  <si>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</si>
  <si>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</si>
  <si>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</si>
  <si>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</si>
  <si>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By signing, I consent to the processing of my personal data by the higher education institution providing the Erasmus+ grant and the Tempus Public Foundation providing the grant. The scope of the managed data covers all data that I provide in the Erasmus+ institutional application procedure and documentation. The purpose of data management is to verify the eligibility of the requited additional financial support, to monitor it financially and professionally, and to produce the reports and statistics necessary for the fulfillment of the reporting obligations of the higher education institution and the Tempus Public Foundation; preparation of information materials; conducting research and surveys. The duration of data management is 10 years. Data can be accessed by data entrants; the relevant staff of the higher education institution and the Tempus Public Foundation; participants in the evaluation and monitoring process; inspection and supervisory bodies; and experts and researchers analyzing the implementation and impact of the programme on an anonymous basis. Personal data shall be protected by data controllers in particular against unauthorized access, alteration, unauthorized transfer, publication, deletion or destruction, and accidental destruction and damage.</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</si>
  <si>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</si>
  <si>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</si>
  <si>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</si>
  <si>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</si>
  <si>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</si>
  <si>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</si>
  <si>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</si>
  <si>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</si>
  <si>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</si>
  <si>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APPLICATION FORM
Additional financial support for students or staff with disabilities or long-term illnesses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</si>
</sst>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15" fillId="2" borderId="0" xfId="0" applyFont="1" applyFill="1" applyAlignment="1">
      <alignment horizontal="center" vertical="center" wrapText="1"/>
    </xf>
    <xf numFmtId="0" fontId="8" fillId="2" borderId="7" xfId="0" applyFont="1" applyFill="1" applyBorder="1" applyAlignment="1">
      <alignment horizontal="center" vertical="center"/>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7" fillId="2" borderId="1" xfId="0" applyFont="1" applyFill="1" applyBorder="1" applyAlignment="1">
      <alignment horizontal="left" vertical="center"/>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xf numFmtId="0" fontId="5" fillId="2" borderId="0" xfId="0" applyFont="1" applyFill="1" applyBorder="1" applyAlignment="1">
      <alignment horizontal="center" vertical="top" wrapText="1"/>
    </xf>
    <xf numFmtId="0" fontId="14" fillId="2" borderId="0" xfId="0" applyFont="1" applyFill="1" applyBorder="1" applyAlignment="1">
      <alignment horizontal="justify" vertical="top" wrapText="1"/>
    </xf>
    <xf numFmtId="0" fontId="2" fillId="2" borderId="0" xfId="0" applyFont="1" applyFill="1" applyBorder="1" applyAlignment="1" applyProtection="1">
      <alignment horizontal="left" vertical="top" wrapText="1" indent="1"/>
      <protection locked="0"/>
    </xf>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right" vertical="center"/>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141"/>
  <sheetViews>
    <sheetView tabSelected="1" zoomScale="130" zoomScaleNormal="130" zoomScaleSheetLayoutView="130" workbookViewId="0">
      <selection activeCell="B1" sqref="B1:L1"/>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63" t="s">
        <v>50</v>
      </c>
      <c r="C1" s="63"/>
      <c r="D1" s="63"/>
      <c r="E1" s="63"/>
      <c r="F1" s="63"/>
      <c r="G1" s="63"/>
      <c r="H1" s="63"/>
      <c r="I1" s="63"/>
      <c r="J1" s="63"/>
      <c r="K1" s="63"/>
      <c r="L1" s="63"/>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75" t="s">
        <v>11</v>
      </c>
      <c r="B4" s="75"/>
      <c r="C4" s="75"/>
      <c r="D4" s="75"/>
      <c r="E4" s="76"/>
      <c r="F4" s="76"/>
      <c r="G4" s="76"/>
      <c r="H4" s="76"/>
      <c r="I4" s="76"/>
      <c r="J4" s="76"/>
      <c r="K4" s="76"/>
      <c r="L4" s="76"/>
      <c r="M4" s="4"/>
    </row>
    <row r="5" spans="1:13" s="3" customFormat="1" ht="2.1" customHeight="1" x14ac:dyDescent="0.25">
      <c r="A5" s="31"/>
      <c r="B5" s="31"/>
      <c r="C5" s="31"/>
      <c r="D5" s="31"/>
      <c r="E5" s="7"/>
      <c r="F5" s="7"/>
      <c r="G5" s="7"/>
      <c r="H5" s="7"/>
      <c r="I5" s="7"/>
      <c r="J5" s="7"/>
      <c r="K5" s="7"/>
      <c r="L5" s="7"/>
      <c r="M5" s="10"/>
    </row>
    <row r="6" spans="1:13" ht="10.5" customHeight="1" x14ac:dyDescent="0.25">
      <c r="A6" s="75" t="s">
        <v>12</v>
      </c>
      <c r="B6" s="75"/>
      <c r="C6" s="75"/>
      <c r="D6" s="75"/>
      <c r="E6" s="76"/>
      <c r="F6" s="76"/>
      <c r="G6" s="76"/>
      <c r="H6" s="76"/>
      <c r="I6" s="76"/>
      <c r="J6" s="76"/>
      <c r="K6" s="76"/>
      <c r="L6" s="76"/>
      <c r="M6" s="4"/>
    </row>
    <row r="7" spans="1:13" s="3" customFormat="1" ht="2.1" customHeight="1" x14ac:dyDescent="0.25">
      <c r="A7" s="6"/>
      <c r="B7" s="6"/>
      <c r="C7" s="6"/>
      <c r="D7" s="6"/>
      <c r="E7" s="7"/>
      <c r="F7" s="7"/>
      <c r="G7" s="7"/>
      <c r="H7" s="7"/>
      <c r="I7" s="7"/>
      <c r="J7" s="7"/>
      <c r="K7" s="7"/>
      <c r="L7" s="7"/>
      <c r="M7" s="10"/>
    </row>
    <row r="8" spans="1:13" ht="10.5" customHeight="1" x14ac:dyDescent="0.25">
      <c r="A8" s="75" t="s">
        <v>13</v>
      </c>
      <c r="B8" s="75"/>
      <c r="C8" s="75"/>
      <c r="D8" s="75"/>
      <c r="E8" s="76"/>
      <c r="F8" s="76"/>
      <c r="G8" s="76"/>
      <c r="H8" s="76"/>
      <c r="I8" s="76"/>
      <c r="J8" s="76"/>
      <c r="K8" s="76"/>
      <c r="L8" s="76"/>
      <c r="M8" s="4"/>
    </row>
    <row r="9" spans="1:13" s="3" customFormat="1" ht="2.1" customHeight="1" x14ac:dyDescent="0.25">
      <c r="A9" s="6"/>
      <c r="B9" s="6"/>
      <c r="C9" s="6"/>
      <c r="D9" s="6"/>
      <c r="E9" s="7"/>
      <c r="F9" s="7"/>
      <c r="G9" s="7"/>
      <c r="H9" s="7"/>
      <c r="I9" s="7"/>
      <c r="J9" s="7"/>
      <c r="K9" s="7"/>
      <c r="L9" s="7"/>
      <c r="M9" s="10"/>
    </row>
    <row r="10" spans="1:13" ht="10.5" customHeight="1" x14ac:dyDescent="0.25">
      <c r="A10" s="75" t="s">
        <v>14</v>
      </c>
      <c r="B10" s="75"/>
      <c r="C10" s="75"/>
      <c r="D10" s="75"/>
      <c r="E10" s="76"/>
      <c r="F10" s="76"/>
      <c r="G10" s="76"/>
      <c r="H10" s="76"/>
      <c r="I10" s="75" t="s">
        <v>15</v>
      </c>
      <c r="J10" s="75"/>
      <c r="K10" s="78"/>
      <c r="L10" s="78"/>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75" t="s">
        <v>16</v>
      </c>
      <c r="B12" s="75"/>
      <c r="C12" s="75"/>
      <c r="D12" s="75"/>
      <c r="E12" s="76"/>
      <c r="F12" s="76"/>
      <c r="G12" s="76"/>
      <c r="H12" s="76"/>
      <c r="I12" s="76"/>
      <c r="J12" s="76"/>
      <c r="K12" s="76"/>
      <c r="L12" s="76"/>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75" t="s">
        <v>17</v>
      </c>
      <c r="B14" s="75"/>
      <c r="C14" s="75"/>
      <c r="D14" s="75"/>
      <c r="E14" s="76"/>
      <c r="F14" s="76"/>
      <c r="G14" s="76"/>
      <c r="H14" s="76"/>
      <c r="I14" s="76"/>
      <c r="J14" s="76"/>
      <c r="K14" s="76"/>
      <c r="L14" s="76"/>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75" t="s">
        <v>18</v>
      </c>
      <c r="B16" s="75"/>
      <c r="C16" s="75"/>
      <c r="D16" s="75"/>
      <c r="E16" s="76"/>
      <c r="F16" s="76"/>
      <c r="G16" s="76"/>
      <c r="H16" s="76"/>
      <c r="I16" s="76"/>
      <c r="J16" s="76"/>
      <c r="K16" s="76"/>
      <c r="L16" s="76"/>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75" t="s">
        <v>19</v>
      </c>
      <c r="B18" s="75"/>
      <c r="C18" s="75"/>
      <c r="D18" s="75"/>
      <c r="E18" s="76"/>
      <c r="F18" s="76"/>
      <c r="G18" s="76"/>
      <c r="H18" s="76"/>
      <c r="I18" s="76"/>
      <c r="J18" s="76"/>
      <c r="K18" s="76"/>
      <c r="L18" s="76"/>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75" t="s">
        <v>20</v>
      </c>
      <c r="B20" s="75"/>
      <c r="C20" s="75"/>
      <c r="D20" s="75"/>
      <c r="E20" s="76"/>
      <c r="F20" s="76"/>
      <c r="G20" s="76"/>
      <c r="H20" s="76"/>
      <c r="I20" s="76"/>
      <c r="J20" s="76"/>
      <c r="K20" s="76"/>
      <c r="L20" s="76"/>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75" t="s">
        <v>21</v>
      </c>
      <c r="B22" s="75"/>
      <c r="C22" s="75"/>
      <c r="D22" s="75"/>
      <c r="E22" s="76"/>
      <c r="F22" s="76"/>
      <c r="G22" s="76"/>
      <c r="H22" s="76"/>
      <c r="I22" s="75"/>
      <c r="J22" s="75"/>
      <c r="K22" s="75"/>
      <c r="L22" s="75"/>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75" t="str">
        <f>IF(E22="student","Year, major",IF(E22="instructor","Faculty:",IF(E22="staff member","Department, position:","")))</f>
        <v/>
      </c>
      <c r="B24" s="75"/>
      <c r="C24" s="75"/>
      <c r="D24" s="75"/>
      <c r="E24" s="76"/>
      <c r="F24" s="76"/>
      <c r="G24" s="76"/>
      <c r="H24" s="76"/>
      <c r="I24" s="76"/>
      <c r="J24" s="76"/>
      <c r="K24" s="76"/>
      <c r="L24" s="76"/>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75" t="str">
        <f>IF(E22="student","OM identification number:","")</f>
        <v/>
      </c>
      <c r="B26" s="75"/>
      <c r="C26" s="75"/>
      <c r="D26" s="75"/>
      <c r="E26" s="76"/>
      <c r="F26" s="76"/>
      <c r="G26" s="76"/>
      <c r="H26" s="76"/>
      <c r="I26" s="75" t="str">
        <f>IF(E22="student","Level of study:","")</f>
        <v/>
      </c>
      <c r="J26" s="75"/>
      <c r="K26" s="77"/>
      <c r="L26" s="77"/>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75" t="s">
        <v>22</v>
      </c>
      <c r="B28" s="75"/>
      <c r="C28" s="75"/>
      <c r="D28" s="75"/>
      <c r="E28" s="77"/>
      <c r="F28" s="77"/>
      <c r="G28" s="77"/>
      <c r="H28" s="77"/>
      <c r="I28" s="75" t="s">
        <v>10</v>
      </c>
      <c r="J28" s="75"/>
      <c r="K28" s="30"/>
      <c r="L28" s="32" t="str">
        <f>IF(E22="student","months",IF((E22="instructor")+(E22="staff member"),"days",""))</f>
        <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75" t="s">
        <v>23</v>
      </c>
      <c r="B30" s="75"/>
      <c r="C30" s="75"/>
      <c r="D30" s="75"/>
      <c r="E30" s="76"/>
      <c r="F30" s="76"/>
      <c r="G30" s="76"/>
      <c r="H30" s="76"/>
      <c r="I30" s="76"/>
      <c r="J30" s="76"/>
      <c r="K30" s="76"/>
      <c r="L30" s="76"/>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75" t="s">
        <v>24</v>
      </c>
      <c r="B32" s="75"/>
      <c r="C32" s="75"/>
      <c r="D32" s="75"/>
      <c r="E32" s="76"/>
      <c r="F32" s="76"/>
      <c r="G32" s="76"/>
      <c r="H32" s="76"/>
      <c r="I32" s="76"/>
      <c r="J32" s="76"/>
      <c r="K32" s="76"/>
      <c r="L32" s="76"/>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67" t="s">
        <v>25</v>
      </c>
      <c r="C34" s="67"/>
      <c r="D34" s="67"/>
      <c r="E34" s="67"/>
      <c r="F34" s="67"/>
      <c r="G34" s="67"/>
      <c r="H34" s="67"/>
      <c r="I34" s="67"/>
      <c r="J34" s="33"/>
      <c r="K34" s="33"/>
      <c r="L34" s="33"/>
      <c r="M34" s="18"/>
    </row>
    <row r="35" spans="1:13" s="1" customFormat="1" ht="3" customHeight="1" x14ac:dyDescent="0.25">
      <c r="A35" s="25"/>
      <c r="B35" s="26"/>
      <c r="C35" s="26"/>
      <c r="D35" s="26"/>
      <c r="E35" s="26"/>
      <c r="F35" s="26"/>
      <c r="G35" s="26"/>
      <c r="H35" s="26"/>
      <c r="I35" s="26"/>
      <c r="J35" s="72"/>
      <c r="K35" s="72"/>
      <c r="L35" s="72"/>
      <c r="M35" s="29"/>
    </row>
    <row r="36" spans="1:13" s="36" customFormat="1" ht="21" customHeight="1" x14ac:dyDescent="0.25">
      <c r="A36" s="34"/>
      <c r="B36" s="73" t="s">
        <v>38</v>
      </c>
      <c r="C36" s="73"/>
      <c r="D36" s="73"/>
      <c r="E36" s="73"/>
      <c r="F36" s="73"/>
      <c r="G36" s="73"/>
      <c r="H36" s="73"/>
      <c r="I36" s="73"/>
      <c r="J36" s="73"/>
      <c r="K36" s="73"/>
      <c r="L36" s="73"/>
      <c r="M36" s="35"/>
    </row>
    <row r="37" spans="1:13" s="1" customFormat="1" ht="2.4500000000000002" customHeight="1" x14ac:dyDescent="0.25">
      <c r="A37" s="25"/>
      <c r="B37" s="26"/>
      <c r="C37" s="26"/>
      <c r="D37" s="26"/>
      <c r="E37" s="26"/>
      <c r="F37" s="26"/>
      <c r="G37" s="26"/>
      <c r="H37" s="26"/>
      <c r="I37" s="26"/>
      <c r="J37" s="72"/>
      <c r="K37" s="72"/>
      <c r="L37" s="72"/>
      <c r="M37" s="29"/>
    </row>
    <row r="38" spans="1:13" ht="237.75" customHeight="1" x14ac:dyDescent="0.25">
      <c r="A38" s="27"/>
      <c r="B38" s="74"/>
      <c r="C38" s="74"/>
      <c r="D38" s="74"/>
      <c r="E38" s="74"/>
      <c r="F38" s="74"/>
      <c r="G38" s="74"/>
      <c r="H38" s="74"/>
      <c r="I38" s="74"/>
      <c r="J38" s="74"/>
      <c r="K38" s="74"/>
      <c r="L38" s="74"/>
      <c r="M38" s="11"/>
    </row>
    <row r="39" spans="1:13" s="42" customFormat="1" ht="4.5" customHeight="1" x14ac:dyDescent="0.25">
      <c r="A39" s="39"/>
      <c r="B39" s="40"/>
      <c r="C39" s="40"/>
      <c r="D39" s="40"/>
      <c r="E39" s="40"/>
      <c r="F39" s="40"/>
      <c r="G39" s="40"/>
      <c r="H39" s="40"/>
      <c r="I39" s="89"/>
      <c r="J39" s="89"/>
      <c r="K39" s="89"/>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85" t="s">
        <v>26</v>
      </c>
      <c r="C41" s="85"/>
      <c r="D41" s="85"/>
      <c r="E41" s="85"/>
      <c r="F41" s="85"/>
      <c r="G41" s="85"/>
      <c r="H41" s="85"/>
      <c r="I41" s="85"/>
      <c r="J41" s="48"/>
      <c r="K41" s="48"/>
      <c r="L41" s="48"/>
      <c r="M41" s="49"/>
    </row>
    <row r="42" spans="1:13" s="53" customFormat="1" ht="3" customHeight="1" x14ac:dyDescent="0.25">
      <c r="A42" s="50"/>
      <c r="B42" s="51"/>
      <c r="C42" s="51"/>
      <c r="D42" s="51"/>
      <c r="E42" s="51"/>
      <c r="F42" s="51"/>
      <c r="G42" s="51"/>
      <c r="H42" s="51"/>
      <c r="I42" s="51"/>
      <c r="J42" s="86"/>
      <c r="K42" s="86"/>
      <c r="L42" s="86"/>
      <c r="M42" s="52"/>
    </row>
    <row r="43" spans="1:13" s="56" customFormat="1" ht="45.75" customHeight="1" x14ac:dyDescent="0.2">
      <c r="A43" s="54"/>
      <c r="B43" s="87" t="s">
        <v>27</v>
      </c>
      <c r="C43" s="87"/>
      <c r="D43" s="87"/>
      <c r="E43" s="87"/>
      <c r="F43" s="87"/>
      <c r="G43" s="87"/>
      <c r="H43" s="87"/>
      <c r="I43" s="87"/>
      <c r="J43" s="87"/>
      <c r="K43" s="87"/>
      <c r="L43" s="87"/>
      <c r="M43" s="55"/>
    </row>
    <row r="44" spans="1:13" s="53" customFormat="1" ht="4.5" customHeight="1" x14ac:dyDescent="0.25">
      <c r="A44" s="50"/>
      <c r="B44" s="51"/>
      <c r="C44" s="51"/>
      <c r="D44" s="51"/>
      <c r="E44" s="51"/>
      <c r="F44" s="51"/>
      <c r="G44" s="51"/>
      <c r="H44" s="51"/>
      <c r="I44" s="51"/>
      <c r="J44" s="86"/>
      <c r="K44" s="86"/>
      <c r="L44" s="86"/>
      <c r="M44" s="52"/>
    </row>
    <row r="45" spans="1:13" s="59" customFormat="1" ht="13.5" customHeight="1" thickBot="1" x14ac:dyDescent="0.3">
      <c r="A45" s="57"/>
      <c r="B45" s="38" t="s">
        <v>28</v>
      </c>
      <c r="C45" s="79" t="s">
        <v>29</v>
      </c>
      <c r="D45" s="79"/>
      <c r="E45" s="79"/>
      <c r="F45" s="79"/>
      <c r="G45" s="79"/>
      <c r="H45" s="79"/>
      <c r="I45" s="79"/>
      <c r="J45" s="79" t="s">
        <v>30</v>
      </c>
      <c r="K45" s="79"/>
      <c r="L45" s="79"/>
      <c r="M45" s="58"/>
    </row>
    <row r="46" spans="1:13" ht="13.5" customHeight="1" x14ac:dyDescent="0.25">
      <c r="A46" s="27"/>
      <c r="B46" s="60">
        <v>1</v>
      </c>
      <c r="C46" s="82"/>
      <c r="D46" s="82"/>
      <c r="E46" s="82"/>
      <c r="F46" s="82"/>
      <c r="G46" s="82"/>
      <c r="H46" s="82"/>
      <c r="I46" s="82"/>
      <c r="J46" s="82"/>
      <c r="K46" s="83"/>
      <c r="L46" s="83"/>
      <c r="M46" s="11"/>
    </row>
    <row r="47" spans="1:13" ht="13.5" customHeight="1" x14ac:dyDescent="0.25">
      <c r="A47" s="27"/>
      <c r="B47" s="60" t="str">
        <f>IFERROR(IF(C47&lt;&gt;"",B46+1,""),"")</f>
        <v/>
      </c>
      <c r="C47" s="82"/>
      <c r="D47" s="82"/>
      <c r="E47" s="82"/>
      <c r="F47" s="82"/>
      <c r="G47" s="82"/>
      <c r="H47" s="82"/>
      <c r="I47" s="82"/>
      <c r="J47" s="82"/>
      <c r="K47" s="83"/>
      <c r="L47" s="83"/>
      <c r="M47" s="11"/>
    </row>
    <row r="48" spans="1:13" ht="13.5" customHeight="1" x14ac:dyDescent="0.25">
      <c r="A48" s="27"/>
      <c r="B48" s="60" t="str">
        <f>IFERROR(IF(C48&lt;&gt;"",B47+1,""),"")</f>
        <v/>
      </c>
      <c r="C48" s="82"/>
      <c r="D48" s="82"/>
      <c r="E48" s="82"/>
      <c r="F48" s="82"/>
      <c r="G48" s="82"/>
      <c r="H48" s="82"/>
      <c r="I48" s="82"/>
      <c r="J48" s="82"/>
      <c r="K48" s="83"/>
      <c r="L48" s="83"/>
      <c r="M48" s="11"/>
    </row>
    <row r="49" spans="1:13" ht="13.5" customHeight="1" x14ac:dyDescent="0.25">
      <c r="A49" s="27"/>
      <c r="B49" s="60" t="str">
        <f>IFERROR(IF(C49&lt;&gt;"",B48+1,""),"")</f>
        <v/>
      </c>
      <c r="C49" s="82"/>
      <c r="D49" s="82"/>
      <c r="E49" s="82"/>
      <c r="F49" s="82"/>
      <c r="G49" s="82"/>
      <c r="H49" s="82"/>
      <c r="I49" s="82"/>
      <c r="J49" s="82"/>
      <c r="K49" s="83"/>
      <c r="L49" s="83"/>
      <c r="M49" s="11"/>
    </row>
    <row r="50" spans="1:13" ht="13.5" customHeight="1" x14ac:dyDescent="0.25">
      <c r="A50" s="27"/>
      <c r="B50" s="60" t="str">
        <f>IFERROR(IF(C50&lt;&gt;"",B49+1,""),"")</f>
        <v/>
      </c>
      <c r="C50" s="82"/>
      <c r="D50" s="82"/>
      <c r="E50" s="82"/>
      <c r="F50" s="82"/>
      <c r="G50" s="82"/>
      <c r="H50" s="82"/>
      <c r="I50" s="82"/>
      <c r="J50" s="82"/>
      <c r="K50" s="83"/>
      <c r="L50" s="83"/>
      <c r="M50" s="11"/>
    </row>
    <row r="51" spans="1:13" ht="13.5" customHeight="1" thickBot="1" x14ac:dyDescent="0.3">
      <c r="A51" s="27"/>
      <c r="B51" s="61" t="str">
        <f>IFERROR(IF(C51&lt;&gt;"",B50+1,""),"")</f>
        <v/>
      </c>
      <c r="C51" s="70"/>
      <c r="D51" s="70"/>
      <c r="E51" s="70"/>
      <c r="F51" s="70"/>
      <c r="G51" s="70"/>
      <c r="H51" s="70"/>
      <c r="I51" s="70"/>
      <c r="J51" s="70"/>
      <c r="K51" s="71"/>
      <c r="L51" s="71"/>
      <c r="M51" s="11"/>
    </row>
    <row r="52" spans="1:13" ht="13.5" customHeight="1" x14ac:dyDescent="0.25">
      <c r="A52" s="27"/>
      <c r="B52" s="37" t="str">
        <f>IF(COUNTBLANK(B46:B51)&lt;6,"IN TOTAL:","")</f>
        <v>IN TOTAL:</v>
      </c>
      <c r="C52" s="81"/>
      <c r="D52" s="81"/>
      <c r="E52" s="81"/>
      <c r="F52" s="81"/>
      <c r="G52" s="81"/>
      <c r="H52" s="81"/>
      <c r="I52" s="81"/>
      <c r="J52" s="81"/>
      <c r="K52" s="80">
        <f>IF(COUNTBLANK(B46:B51)&lt;6,SUM(K46:L51),"")</f>
        <v>0</v>
      </c>
      <c r="L52" s="80"/>
      <c r="M52" s="11"/>
    </row>
    <row r="53" spans="1:13" ht="8.25" customHeight="1" x14ac:dyDescent="0.25">
      <c r="A53" s="28"/>
      <c r="B53" s="24"/>
      <c r="C53" s="24"/>
      <c r="D53" s="24"/>
      <c r="E53" s="24"/>
      <c r="F53" s="24"/>
      <c r="G53" s="24"/>
      <c r="H53" s="24"/>
      <c r="I53" s="64"/>
      <c r="J53" s="64"/>
      <c r="K53" s="64"/>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67" t="s">
        <v>31</v>
      </c>
      <c r="C55" s="67"/>
      <c r="D55" s="67"/>
      <c r="E55" s="67"/>
      <c r="F55" s="67"/>
      <c r="G55" s="67"/>
      <c r="H55" s="67"/>
      <c r="I55" s="67"/>
      <c r="J55" s="33"/>
      <c r="K55" s="33"/>
      <c r="L55" s="33"/>
      <c r="M55" s="18"/>
    </row>
    <row r="56" spans="1:13" s="1" customFormat="1" ht="3" customHeight="1" x14ac:dyDescent="0.25">
      <c r="A56" s="25"/>
      <c r="B56" s="26"/>
      <c r="C56" s="26"/>
      <c r="D56" s="26"/>
      <c r="E56" s="26"/>
      <c r="F56" s="26"/>
      <c r="G56" s="26"/>
      <c r="H56" s="26"/>
      <c r="I56" s="26"/>
      <c r="J56" s="72"/>
      <c r="K56" s="72"/>
      <c r="L56" s="72"/>
      <c r="M56" s="29"/>
    </row>
    <row r="57" spans="1:13" s="36" customFormat="1" ht="21.75" customHeight="1" x14ac:dyDescent="0.25">
      <c r="A57" s="34"/>
      <c r="B57" s="73" t="s">
        <v>32</v>
      </c>
      <c r="C57" s="73"/>
      <c r="D57" s="73"/>
      <c r="E57" s="73"/>
      <c r="F57" s="73"/>
      <c r="G57" s="73"/>
      <c r="H57" s="73"/>
      <c r="I57" s="73"/>
      <c r="J57" s="73"/>
      <c r="K57" s="73"/>
      <c r="L57" s="73"/>
      <c r="M57" s="35"/>
    </row>
    <row r="58" spans="1:13" s="1" customFormat="1" ht="3" customHeight="1" x14ac:dyDescent="0.25">
      <c r="A58" s="25"/>
      <c r="B58" s="26"/>
      <c r="C58" s="26"/>
      <c r="D58" s="26"/>
      <c r="E58" s="26"/>
      <c r="F58" s="26"/>
      <c r="G58" s="26"/>
      <c r="H58" s="26"/>
      <c r="I58" s="26"/>
      <c r="J58" s="72"/>
      <c r="K58" s="72"/>
      <c r="L58" s="72"/>
      <c r="M58" s="29"/>
    </row>
    <row r="59" spans="1:13" ht="120.75" customHeight="1" x14ac:dyDescent="0.25">
      <c r="A59" s="27"/>
      <c r="B59" s="74"/>
      <c r="C59" s="74"/>
      <c r="D59" s="74"/>
      <c r="E59" s="74"/>
      <c r="F59" s="74"/>
      <c r="G59" s="74"/>
      <c r="H59" s="74"/>
      <c r="I59" s="74"/>
      <c r="J59" s="74"/>
      <c r="K59" s="74"/>
      <c r="L59" s="74"/>
      <c r="M59" s="11"/>
    </row>
    <row r="60" spans="1:13" s="1" customFormat="1" ht="3" customHeight="1" x14ac:dyDescent="0.25">
      <c r="A60" s="25"/>
      <c r="B60" s="26"/>
      <c r="C60" s="26"/>
      <c r="D60" s="26"/>
      <c r="E60" s="26"/>
      <c r="F60" s="26"/>
      <c r="G60" s="26"/>
      <c r="H60" s="26"/>
      <c r="I60" s="26"/>
      <c r="J60" s="72"/>
      <c r="K60" s="72"/>
      <c r="L60" s="72"/>
      <c r="M60" s="29"/>
    </row>
    <row r="61" spans="1:13" s="36" customFormat="1" ht="21" customHeight="1" x14ac:dyDescent="0.25">
      <c r="A61" s="34"/>
      <c r="B61" s="73" t="s">
        <v>33</v>
      </c>
      <c r="C61" s="73"/>
      <c r="D61" s="73"/>
      <c r="E61" s="73"/>
      <c r="F61" s="73"/>
      <c r="G61" s="73"/>
      <c r="H61" s="73"/>
      <c r="I61" s="73"/>
      <c r="J61" s="73"/>
      <c r="K61" s="73"/>
      <c r="L61" s="73"/>
      <c r="M61" s="35"/>
    </row>
    <row r="62" spans="1:13" s="1" customFormat="1" ht="3" customHeight="1" x14ac:dyDescent="0.25">
      <c r="A62" s="25"/>
      <c r="B62" s="26"/>
      <c r="C62" s="26"/>
      <c r="D62" s="26"/>
      <c r="E62" s="26"/>
      <c r="F62" s="26"/>
      <c r="G62" s="26"/>
      <c r="H62" s="26"/>
      <c r="I62" s="26"/>
      <c r="J62" s="72"/>
      <c r="K62" s="72"/>
      <c r="L62" s="72"/>
      <c r="M62" s="29"/>
    </row>
    <row r="63" spans="1:13" ht="142.5" customHeight="1" x14ac:dyDescent="0.25">
      <c r="A63" s="27"/>
      <c r="B63" s="74"/>
      <c r="C63" s="74"/>
      <c r="D63" s="74"/>
      <c r="E63" s="74"/>
      <c r="F63" s="74"/>
      <c r="G63" s="74"/>
      <c r="H63" s="74"/>
      <c r="I63" s="74"/>
      <c r="J63" s="74"/>
      <c r="K63" s="74"/>
      <c r="L63" s="74"/>
      <c r="M63" s="11"/>
    </row>
    <row r="64" spans="1:13" ht="8.25" customHeight="1" x14ac:dyDescent="0.25">
      <c r="A64" s="28"/>
      <c r="B64" s="24"/>
      <c r="C64" s="24"/>
      <c r="D64" s="24"/>
      <c r="E64" s="24"/>
      <c r="F64" s="24"/>
      <c r="G64" s="24"/>
      <c r="H64" s="24"/>
      <c r="I64" s="64"/>
      <c r="J64" s="64"/>
      <c r="K64" s="64"/>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67" t="s">
        <v>39</v>
      </c>
      <c r="C66" s="67"/>
      <c r="D66" s="67"/>
      <c r="E66" s="68" t="s">
        <v>34</v>
      </c>
      <c r="F66" s="69"/>
      <c r="G66" s="69"/>
      <c r="H66" s="69"/>
      <c r="I66" s="69"/>
      <c r="J66" s="69"/>
      <c r="K66" s="69"/>
      <c r="L66" s="69"/>
      <c r="M66" s="18"/>
    </row>
    <row r="67" spans="1:14" ht="3" customHeight="1" x14ac:dyDescent="0.25">
      <c r="A67" s="28"/>
      <c r="B67" s="24"/>
      <c r="C67" s="24"/>
      <c r="D67" s="24"/>
      <c r="E67" s="24"/>
      <c r="F67" s="24"/>
      <c r="G67" s="24"/>
      <c r="H67" s="24"/>
      <c r="I67" s="64"/>
      <c r="J67" s="64"/>
      <c r="K67" s="64"/>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108.75" customHeight="1" x14ac:dyDescent="0.25">
      <c r="A71" s="8"/>
      <c r="B71" s="65" t="s">
        <v>40</v>
      </c>
      <c r="C71" s="65"/>
      <c r="D71" s="65"/>
      <c r="E71" s="65"/>
      <c r="F71" s="65"/>
      <c r="G71" s="65"/>
      <c r="H71" s="65"/>
      <c r="I71" s="65"/>
      <c r="J71" s="65"/>
      <c r="K71" s="65"/>
      <c r="L71" s="65"/>
      <c r="M71" s="11"/>
    </row>
    <row r="72" spans="1:14" s="3" customFormat="1" ht="3" customHeight="1" x14ac:dyDescent="0.25">
      <c r="A72" s="8"/>
      <c r="B72" s="65"/>
      <c r="C72" s="65"/>
      <c r="D72" s="65"/>
      <c r="E72" s="65"/>
      <c r="F72" s="65"/>
      <c r="G72" s="65"/>
      <c r="H72" s="65"/>
      <c r="I72" s="65"/>
      <c r="J72" s="65"/>
      <c r="K72" s="65"/>
      <c r="L72" s="65"/>
      <c r="M72" s="11"/>
      <c r="N72"/>
    </row>
    <row r="73" spans="1:14" ht="21.75" customHeight="1" x14ac:dyDescent="0.25">
      <c r="A73" s="8"/>
      <c r="B73" s="66" t="s">
        <v>35</v>
      </c>
      <c r="C73" s="66"/>
      <c r="D73" s="66"/>
      <c r="E73" s="66"/>
      <c r="F73" s="66"/>
      <c r="G73" s="66"/>
      <c r="H73" s="66"/>
      <c r="I73" s="66"/>
      <c r="J73" s="66"/>
      <c r="K73" s="66"/>
      <c r="L73" s="6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36</v>
      </c>
      <c r="D76" s="84"/>
      <c r="E76" s="84"/>
      <c r="F76" s="23" t="str">
        <f ca="1">YEAR(TODAY())&amp;"."&amp;TEXT(MONTH(TODAY()),"00")&amp;"."</f>
        <v>2021.04.</v>
      </c>
      <c r="G76" s="90"/>
      <c r="H76" s="90"/>
      <c r="I76" s="21"/>
      <c r="J76" s="10"/>
      <c r="K76" s="10"/>
      <c r="L76" s="10"/>
      <c r="M76" s="4"/>
    </row>
    <row r="77" spans="1:14" x14ac:dyDescent="0.25">
      <c r="A77" s="10"/>
      <c r="B77" s="10"/>
      <c r="C77" s="9"/>
      <c r="D77" s="10"/>
      <c r="E77" s="10"/>
      <c r="F77" s="10"/>
      <c r="G77" s="10"/>
      <c r="H77" s="10"/>
      <c r="I77" s="88" t="s">
        <v>37</v>
      </c>
      <c r="J77" s="88"/>
      <c r="K77" s="88"/>
      <c r="L77" s="10"/>
      <c r="M77" s="4"/>
    </row>
    <row r="78" spans="1:14" hidden="1" x14ac:dyDescent="0.25">
      <c r="A78" s="3"/>
      <c r="B78" s="3"/>
      <c r="C78" s="3"/>
      <c r="D78" s="3"/>
      <c r="E78" s="3"/>
      <c r="F78" s="3"/>
      <c r="G78" s="3"/>
      <c r="H78" s="3"/>
      <c r="I78" s="3"/>
      <c r="J78" s="3"/>
      <c r="K78" s="3"/>
      <c r="L78" s="3"/>
    </row>
    <row r="79" spans="1:14" hidden="1" x14ac:dyDescent="0.25"/>
    <row r="80" spans="1: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sheet="1" objects="1" scenarios="1"/>
  <mergeCells count="83">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 ref="A6:D6"/>
    <mergeCell ref="A8:D8"/>
    <mergeCell ref="A10:D10"/>
    <mergeCell ref="E10:H10"/>
    <mergeCell ref="A12:D12"/>
    <mergeCell ref="D76:E76"/>
    <mergeCell ref="B38:L38"/>
    <mergeCell ref="J37:L37"/>
    <mergeCell ref="B41:I41"/>
    <mergeCell ref="J42:L42"/>
    <mergeCell ref="J44:L44"/>
    <mergeCell ref="I53:K53"/>
    <mergeCell ref="B43:L43"/>
    <mergeCell ref="J58:L58"/>
    <mergeCell ref="B59:L59"/>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A30:D30"/>
    <mergeCell ref="E30:L30"/>
    <mergeCell ref="A32:D32"/>
    <mergeCell ref="E32:L32"/>
    <mergeCell ref="B34:I34"/>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formula1>INDIRECT($E$22&amp;"_pály")</formula1>
    </dataValidation>
    <dataValidation type="list" allowBlank="1" showInputMessage="1" showErrorMessage="1" sqref="E22:H22">
      <formula1>"student,instructor,staff_member"</formula1>
    </dataValidation>
    <dataValidation type="list" allowBlank="1" showInputMessage="1" showErrorMessage="1" sqref="K26:L26">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E10"/>
  <sheetViews>
    <sheetView workbookViewId="0">
      <selection activeCell="C4" sqref="C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41</v>
      </c>
      <c r="E2" t="s">
        <v>45</v>
      </c>
    </row>
    <row r="3" spans="1:5" x14ac:dyDescent="0.25">
      <c r="A3" t="s">
        <v>8</v>
      </c>
      <c r="C3" t="s">
        <v>42</v>
      </c>
      <c r="E3" t="s">
        <v>46</v>
      </c>
    </row>
    <row r="4" spans="1:5" x14ac:dyDescent="0.25">
      <c r="A4" t="s">
        <v>7</v>
      </c>
      <c r="E4" t="s">
        <v>47</v>
      </c>
    </row>
    <row r="5" spans="1:5" x14ac:dyDescent="0.25">
      <c r="A5" t="s">
        <v>0</v>
      </c>
      <c r="C5" t="s">
        <v>43</v>
      </c>
      <c r="E5" t="s">
        <v>48</v>
      </c>
    </row>
    <row r="6" spans="1:5" x14ac:dyDescent="0.25">
      <c r="A6" t="s">
        <v>1</v>
      </c>
      <c r="C6" t="s">
        <v>43</v>
      </c>
      <c r="E6" t="s">
        <v>44</v>
      </c>
    </row>
    <row r="7" spans="1:5" x14ac:dyDescent="0.25">
      <c r="A7" t="s">
        <v>2</v>
      </c>
      <c r="E7" t="s">
        <v>49</v>
      </c>
    </row>
    <row r="8" spans="1:5" x14ac:dyDescent="0.25">
      <c r="A8" t="s">
        <v>3</v>
      </c>
      <c r="C8" t="s">
        <v>43</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Pálinkási Réka</cp:lastModifiedBy>
  <cp:lastPrinted>2017-03-27T12:23:15Z</cp:lastPrinted>
  <dcterms:created xsi:type="dcterms:W3CDTF">2014-04-04T06:41:24Z</dcterms:created>
  <dcterms:modified xsi:type="dcterms:W3CDTF">2021-04-07T11:17:26Z</dcterms:modified>
</cp:coreProperties>
</file>