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Plus\02_Felsooktatas\KA1\2020\KA103\SN\Felhívás, dokumentumok\"/>
    </mc:Choice>
  </mc:AlternateContent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9200" windowHeight="11595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62913"/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<sst xmlns="http://schemas.openxmlformats.org/spreadsheetml/2006/main" count="53" uniqueCount="52">
  <si>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</si>
  <si>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</si>
  <si>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</si>
  <si>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</si>
  <si>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</si>
  <si>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</si>
  <si>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</si>
  <si>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</si>
  <si>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</si>
  <si>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</si>
  <si>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</si>
  <si>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</si>
  <si>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</si>
  <si>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</si>
  <si>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</si>
  <si>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</si>
  <si>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</si>
  <si>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</si>
  <si>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</si>
  <si>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</si>
  <si>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</si>
  <si>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</si>
  <si>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</si>
  <si>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</si>
  <si>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</si>
  <si>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</si>
  <si>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</si>
  <si>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</si>
  <si>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</si>
  <si>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</si>
  <si>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</si>
  <si>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</si>
  <si>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</si>
  <si>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</si>
  <si>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</si>
  <si>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</si>
  <si>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</si>
  <si>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</si>
  <si>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</si>
  <si>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</si>
  <si>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</si>
  <si>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</si>
  <si>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</si>
  <si>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</si>
  <si>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</si>
  <si>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</si>
  <si>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</si>
  <si>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</si>
  <si>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</si>
  <si>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</si>
  <si>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</si>
  <si>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(2021/2022-es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</si>
</sst>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zoomScale="130" zoomScaleNormal="130" zoomScaleSheetLayoutView="130" workbookViewId="0">
      <selection activeCell="A30" sqref="A30:D30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62" t="s">
        <v>51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74" t="s">
        <v>7</v>
      </c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74" t="s">
        <v>19</v>
      </c>
      <c r="B6" s="74"/>
      <c r="C6" s="74"/>
      <c r="D6" s="74"/>
      <c r="E6" s="75"/>
      <c r="F6" s="75"/>
      <c r="G6" s="75"/>
      <c r="H6" s="75"/>
      <c r="I6" s="75"/>
      <c r="J6" s="75"/>
      <c r="K6" s="75"/>
      <c r="L6" s="75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74" t="s">
        <v>20</v>
      </c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74" t="s">
        <v>0</v>
      </c>
      <c r="B10" s="74"/>
      <c r="C10" s="74"/>
      <c r="D10" s="74"/>
      <c r="E10" s="75"/>
      <c r="F10" s="75"/>
      <c r="G10" s="75"/>
      <c r="H10" s="75"/>
      <c r="I10" s="74" t="s">
        <v>1</v>
      </c>
      <c r="J10" s="74"/>
      <c r="K10" s="77"/>
      <c r="L10" s="77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74" t="s">
        <v>2</v>
      </c>
      <c r="B12" s="74"/>
      <c r="C12" s="74"/>
      <c r="D12" s="74"/>
      <c r="E12" s="75"/>
      <c r="F12" s="75"/>
      <c r="G12" s="75"/>
      <c r="H12" s="75"/>
      <c r="I12" s="75"/>
      <c r="J12" s="75"/>
      <c r="K12" s="75"/>
      <c r="L12" s="75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74" t="s">
        <v>3</v>
      </c>
      <c r="B14" s="74"/>
      <c r="C14" s="74"/>
      <c r="D14" s="74"/>
      <c r="E14" s="75"/>
      <c r="F14" s="75"/>
      <c r="G14" s="75"/>
      <c r="H14" s="75"/>
      <c r="I14" s="75"/>
      <c r="J14" s="75"/>
      <c r="K14" s="75"/>
      <c r="L14" s="75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74" t="s">
        <v>4</v>
      </c>
      <c r="B16" s="74"/>
      <c r="C16" s="74"/>
      <c r="D16" s="74"/>
      <c r="E16" s="75"/>
      <c r="F16" s="75"/>
      <c r="G16" s="75"/>
      <c r="H16" s="75"/>
      <c r="I16" s="75"/>
      <c r="J16" s="75"/>
      <c r="K16" s="75"/>
      <c r="L16" s="75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74" t="s">
        <v>5</v>
      </c>
      <c r="B18" s="74"/>
      <c r="C18" s="74"/>
      <c r="D18" s="74"/>
      <c r="E18" s="75"/>
      <c r="F18" s="75"/>
      <c r="G18" s="75"/>
      <c r="H18" s="75"/>
      <c r="I18" s="75"/>
      <c r="J18" s="75"/>
      <c r="K18" s="75"/>
      <c r="L18" s="75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74" t="s">
        <v>6</v>
      </c>
      <c r="B20" s="74"/>
      <c r="C20" s="74"/>
      <c r="D20" s="74"/>
      <c r="E20" s="75"/>
      <c r="F20" s="75"/>
      <c r="G20" s="75"/>
      <c r="H20" s="75"/>
      <c r="I20" s="75"/>
      <c r="J20" s="75"/>
      <c r="K20" s="75"/>
      <c r="L20" s="75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74" t="s">
        <v>26</v>
      </c>
      <c r="B22" s="74"/>
      <c r="C22" s="74"/>
      <c r="D22" s="74"/>
      <c r="E22" s="75"/>
      <c r="F22" s="75"/>
      <c r="G22" s="75"/>
      <c r="H22" s="75"/>
      <c r="I22" s="74"/>
      <c r="J22" s="74"/>
      <c r="K22" s="74"/>
      <c r="L22" s="74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74" t="str">
        <f>IF(E22="hallgató","Évfolyam, szak:",IF(E22="oktató","Tanszék:",IF(E22="munkatárs","Egység, beosztás:","")))</f>
        <v/>
      </c>
      <c r="B24" s="74"/>
      <c r="C24" s="74"/>
      <c r="D24" s="74"/>
      <c r="E24" s="75"/>
      <c r="F24" s="75"/>
      <c r="G24" s="75"/>
      <c r="H24" s="75"/>
      <c r="I24" s="75"/>
      <c r="J24" s="75"/>
      <c r="K24" s="75"/>
      <c r="L24" s="75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74" t="str">
        <f>IF(E22="hallgató","OM azonosító:","")</f>
        <v/>
      </c>
      <c r="B26" s="74"/>
      <c r="C26" s="74"/>
      <c r="D26" s="74"/>
      <c r="E26" s="75"/>
      <c r="F26" s="75"/>
      <c r="G26" s="75"/>
      <c r="H26" s="75"/>
      <c r="I26" s="74" t="str">
        <f>IF(E22="hallgató","Képzési szint:","")</f>
        <v/>
      </c>
      <c r="J26" s="74"/>
      <c r="K26" s="76"/>
      <c r="L26" s="76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74" t="s">
        <v>21</v>
      </c>
      <c r="B28" s="74"/>
      <c r="C28" s="74"/>
      <c r="D28" s="74"/>
      <c r="E28" s="76"/>
      <c r="F28" s="76"/>
      <c r="G28" s="76"/>
      <c r="H28" s="76"/>
      <c r="I28" s="74" t="s">
        <v>27</v>
      </c>
      <c r="J28" s="74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74" t="s">
        <v>28</v>
      </c>
      <c r="B30" s="74"/>
      <c r="C30" s="74"/>
      <c r="D30" s="74"/>
      <c r="E30" s="75"/>
      <c r="F30" s="75"/>
      <c r="G30" s="75"/>
      <c r="H30" s="75"/>
      <c r="I30" s="75"/>
      <c r="J30" s="75"/>
      <c r="K30" s="75"/>
      <c r="L30" s="75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74" t="s">
        <v>30</v>
      </c>
      <c r="B32" s="74"/>
      <c r="C32" s="74"/>
      <c r="D32" s="74"/>
      <c r="E32" s="75"/>
      <c r="F32" s="75"/>
      <c r="G32" s="75"/>
      <c r="H32" s="75"/>
      <c r="I32" s="75"/>
      <c r="J32" s="75"/>
      <c r="K32" s="75"/>
      <c r="L32" s="75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66" t="s">
        <v>29</v>
      </c>
      <c r="C34" s="66"/>
      <c r="D34" s="66"/>
      <c r="E34" s="66"/>
      <c r="F34" s="66"/>
      <c r="G34" s="66"/>
      <c r="H34" s="66"/>
      <c r="I34" s="66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71"/>
      <c r="K35" s="71"/>
      <c r="L35" s="71"/>
      <c r="M35" s="29"/>
    </row>
    <row r="36" spans="1:13" s="36" customFormat="1" ht="35.25" customHeight="1" x14ac:dyDescent="0.25">
      <c r="A36" s="34"/>
      <c r="B36" s="72" t="s">
        <v>43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71"/>
      <c r="K37" s="71"/>
      <c r="L37" s="71"/>
      <c r="M37" s="29"/>
    </row>
    <row r="38" spans="1:13" ht="237.75" customHeight="1" x14ac:dyDescent="0.25">
      <c r="A38" s="27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88"/>
      <c r="J39" s="88"/>
      <c r="K39" s="88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84" t="s">
        <v>31</v>
      </c>
      <c r="C41" s="84"/>
      <c r="D41" s="84"/>
      <c r="E41" s="84"/>
      <c r="F41" s="84"/>
      <c r="G41" s="84"/>
      <c r="H41" s="84"/>
      <c r="I41" s="84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85"/>
      <c r="K42" s="85"/>
      <c r="L42" s="85"/>
      <c r="M42" s="52"/>
    </row>
    <row r="43" spans="1:13" s="56" customFormat="1" ht="45.75" customHeight="1" x14ac:dyDescent="0.2">
      <c r="A43" s="54"/>
      <c r="B43" s="86" t="s">
        <v>32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85"/>
      <c r="K44" s="85"/>
      <c r="L44" s="85"/>
      <c r="M44" s="52"/>
    </row>
    <row r="45" spans="1:13" s="59" customFormat="1" ht="13.5" customHeight="1" thickBot="1" x14ac:dyDescent="0.3">
      <c r="A45" s="57"/>
      <c r="B45" s="38" t="s">
        <v>37</v>
      </c>
      <c r="C45" s="78" t="s">
        <v>35</v>
      </c>
      <c r="D45" s="78"/>
      <c r="E45" s="78"/>
      <c r="F45" s="78"/>
      <c r="G45" s="78"/>
      <c r="H45" s="78"/>
      <c r="I45" s="78"/>
      <c r="J45" s="78" t="s">
        <v>36</v>
      </c>
      <c r="K45" s="78"/>
      <c r="L45" s="78"/>
      <c r="M45" s="58"/>
    </row>
    <row r="46" spans="1:13" ht="13.5" customHeight="1" x14ac:dyDescent="0.25">
      <c r="A46" s="27"/>
      <c r="B46" s="60">
        <v>1</v>
      </c>
      <c r="C46" s="81"/>
      <c r="D46" s="81"/>
      <c r="E46" s="81"/>
      <c r="F46" s="81"/>
      <c r="G46" s="81"/>
      <c r="H46" s="81"/>
      <c r="I46" s="81"/>
      <c r="J46" s="81"/>
      <c r="K46" s="82"/>
      <c r="L46" s="82"/>
      <c r="M46" s="11"/>
    </row>
    <row r="47" spans="1:13" ht="13.5" customHeight="1" x14ac:dyDescent="0.25">
      <c r="A47" s="27"/>
      <c r="B47" s="60" t="str">
        <f>IFERROR(IF(C47&lt;&gt;"",B46+1,""),"")</f>
        <v/>
      </c>
      <c r="C47" s="81"/>
      <c r="D47" s="81"/>
      <c r="E47" s="81"/>
      <c r="F47" s="81"/>
      <c r="G47" s="81"/>
      <c r="H47" s="81"/>
      <c r="I47" s="81"/>
      <c r="J47" s="81"/>
      <c r="K47" s="82"/>
      <c r="L47" s="82"/>
      <c r="M47" s="11"/>
    </row>
    <row r="48" spans="1:13" ht="13.5" customHeight="1" x14ac:dyDescent="0.25">
      <c r="A48" s="27"/>
      <c r="B48" s="60" t="str">
        <f>IFERROR(IF(C48&lt;&gt;"",B47+1,""),"")</f>
        <v/>
      </c>
      <c r="C48" s="81"/>
      <c r="D48" s="81"/>
      <c r="E48" s="81"/>
      <c r="F48" s="81"/>
      <c r="G48" s="81"/>
      <c r="H48" s="81"/>
      <c r="I48" s="81"/>
      <c r="J48" s="81"/>
      <c r="K48" s="82"/>
      <c r="L48" s="82"/>
      <c r="M48" s="11"/>
    </row>
    <row r="49" spans="1:13" ht="13.5" customHeight="1" x14ac:dyDescent="0.25">
      <c r="A49" s="27"/>
      <c r="B49" s="60" t="str">
        <f>IFERROR(IF(C49&lt;&gt;"",B48+1,""),"")</f>
        <v/>
      </c>
      <c r="C49" s="81"/>
      <c r="D49" s="81"/>
      <c r="E49" s="81"/>
      <c r="F49" s="81"/>
      <c r="G49" s="81"/>
      <c r="H49" s="81"/>
      <c r="I49" s="81"/>
      <c r="J49" s="81"/>
      <c r="K49" s="82"/>
      <c r="L49" s="82"/>
      <c r="M49" s="11"/>
    </row>
    <row r="50" spans="1:13" ht="13.5" customHeight="1" x14ac:dyDescent="0.25">
      <c r="A50" s="27"/>
      <c r="B50" s="60" t="str">
        <f>IFERROR(IF(C50&lt;&gt;"",B49+1,""),"")</f>
        <v/>
      </c>
      <c r="C50" s="81"/>
      <c r="D50" s="81"/>
      <c r="E50" s="81"/>
      <c r="F50" s="81"/>
      <c r="G50" s="81"/>
      <c r="H50" s="81"/>
      <c r="I50" s="81"/>
      <c r="J50" s="81"/>
      <c r="K50" s="82"/>
      <c r="L50" s="82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69"/>
      <c r="D51" s="69"/>
      <c r="E51" s="69"/>
      <c r="F51" s="69"/>
      <c r="G51" s="69"/>
      <c r="H51" s="69"/>
      <c r="I51" s="69"/>
      <c r="J51" s="69"/>
      <c r="K51" s="70"/>
      <c r="L51" s="70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80"/>
      <c r="D52" s="80"/>
      <c r="E52" s="80"/>
      <c r="F52" s="80"/>
      <c r="G52" s="80"/>
      <c r="H52" s="80"/>
      <c r="I52" s="80"/>
      <c r="J52" s="80"/>
      <c r="K52" s="79">
        <f>IF(COUNTBLANK(B46:B51)&lt;6,SUM(K46:L51),"")</f>
        <v>0</v>
      </c>
      <c r="L52" s="79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63"/>
      <c r="J53" s="63"/>
      <c r="K53" s="63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66" t="s">
        <v>38</v>
      </c>
      <c r="C55" s="66"/>
      <c r="D55" s="66"/>
      <c r="E55" s="66"/>
      <c r="F55" s="66"/>
      <c r="G55" s="66"/>
      <c r="H55" s="66"/>
      <c r="I55" s="66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71"/>
      <c r="K56" s="71"/>
      <c r="L56" s="71"/>
      <c r="M56" s="29"/>
    </row>
    <row r="57" spans="1:13" s="36" customFormat="1" ht="21.75" customHeight="1" x14ac:dyDescent="0.25">
      <c r="A57" s="34"/>
      <c r="B57" s="72" t="s">
        <v>39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71"/>
      <c r="K58" s="71"/>
      <c r="L58" s="71"/>
      <c r="M58" s="29"/>
    </row>
    <row r="59" spans="1:13" ht="120.75" customHeight="1" x14ac:dyDescent="0.25">
      <c r="A59" s="27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71"/>
      <c r="K60" s="71"/>
      <c r="L60" s="71"/>
      <c r="M60" s="29"/>
    </row>
    <row r="61" spans="1:13" s="36" customFormat="1" ht="21" customHeight="1" x14ac:dyDescent="0.25">
      <c r="A61" s="34"/>
      <c r="B61" s="72" t="s">
        <v>40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71"/>
      <c r="K62" s="71"/>
      <c r="L62" s="71"/>
      <c r="M62" s="29"/>
    </row>
    <row r="63" spans="1:13" ht="142.5" customHeight="1" x14ac:dyDescent="0.25">
      <c r="A63" s="2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63"/>
      <c r="J64" s="63"/>
      <c r="K64" s="63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66" t="s">
        <v>41</v>
      </c>
      <c r="C66" s="66"/>
      <c r="D66" s="66"/>
      <c r="E66" s="67" t="s">
        <v>42</v>
      </c>
      <c r="F66" s="68"/>
      <c r="G66" s="68"/>
      <c r="H66" s="68"/>
      <c r="I66" s="68"/>
      <c r="J66" s="68"/>
      <c r="K66" s="68"/>
      <c r="L66" s="68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63"/>
      <c r="J67" s="63"/>
      <c r="K67" s="63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25">
      <c r="A71" s="8"/>
      <c r="B71" s="64" t="s">
        <v>33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1"/>
    </row>
    <row r="72" spans="1:14" s="3" customFormat="1" ht="3" customHeight="1" x14ac:dyDescent="0.25">
      <c r="A72" s="8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1"/>
      <c r="N72"/>
    </row>
    <row r="73" spans="1:14" ht="21.75" customHeight="1" x14ac:dyDescent="0.25">
      <c r="A73" s="8"/>
      <c r="B73" s="65" t="s">
        <v>34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83"/>
      <c r="E76" s="83"/>
      <c r="F76" s="23" t="str">
        <f ca="1">YEAR(TODAY())&amp;"."&amp;TEXT(MONTH(TODAY()),"00")&amp;"."</f>
        <v>2021.03.</v>
      </c>
      <c r="G76" s="89"/>
      <c r="H76" s="89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87" t="s">
        <v>50</v>
      </c>
      <c r="J77" s="87"/>
      <c r="K77" s="87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sheetProtection sheet="1" objects="1" scenarios="1"/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44</v>
      </c>
    </row>
    <row r="3" spans="1:5" x14ac:dyDescent="0.25">
      <c r="A3" t="s">
        <v>17</v>
      </c>
      <c r="C3" t="s">
        <v>24</v>
      </c>
      <c r="E3" t="s">
        <v>45</v>
      </c>
    </row>
    <row r="4" spans="1:5" x14ac:dyDescent="0.25">
      <c r="A4" t="s">
        <v>16</v>
      </c>
      <c r="E4" t="s">
        <v>49</v>
      </c>
    </row>
    <row r="5" spans="1:5" x14ac:dyDescent="0.25">
      <c r="A5" t="s">
        <v>8</v>
      </c>
      <c r="C5" t="s">
        <v>23</v>
      </c>
      <c r="E5" t="s">
        <v>46</v>
      </c>
    </row>
    <row r="6" spans="1:5" x14ac:dyDescent="0.25">
      <c r="A6" t="s">
        <v>9</v>
      </c>
      <c r="C6" t="s">
        <v>22</v>
      </c>
      <c r="E6" t="s">
        <v>47</v>
      </c>
    </row>
    <row r="7" spans="1:5" x14ac:dyDescent="0.25">
      <c r="A7" t="s">
        <v>10</v>
      </c>
      <c r="E7" t="s">
        <v>48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Pálinkási Réka</cp:lastModifiedBy>
  <cp:lastPrinted>2017-03-27T12:23:15Z</cp:lastPrinted>
  <dcterms:created xsi:type="dcterms:W3CDTF">2014-04-04T06:41:24Z</dcterms:created>
  <dcterms:modified xsi:type="dcterms:W3CDTF">2021-03-26T09:52:38Z</dcterms:modified>
</cp:coreProperties>
</file>