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MOBILITAS\ERASMUS+_CLASSIC\2021_22\Fogyatekkal_elok_kiegtam\01_palyazati_felhivas\"/>
    </mc:Choice>
  </mc:AlternateContent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0" yWindow="0" windowWidth="19200" windowHeight="11592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62913"/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<sst xmlns="http://schemas.openxmlformats.org/spreadsheetml/2006/main" count="68" uniqueCount="64">
  <si>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</si>
  <si>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</si>
  <si>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</si>
  <si>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</si>
  <si>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</si>
  <si>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</si>
  <si>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</si>
  <si>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</si>
  <si>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</si>
  <si>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</si>
  <si>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</si>
  <si>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</si>
  <si>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</si>
  <si>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</si>
  <si>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</si>
  <si>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</si>
  <si>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</si>
  <si>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</si>
  <si>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</si>
  <si>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</si>
  <si>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</si>
  <si>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</si>
  <si>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</si>
  <si>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</si>
  <si>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</si>
  <si>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</si>
  <si>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</si>
  <si>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</si>
  <si>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</si>
  <si>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</si>
  <si>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</si>
  <si>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</si>
  <si>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</si>
  <si>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</si>
  <si>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</si>
  <si>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</si>
  <si>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</si>
  <si>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</si>
  <si>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</si>
  <si>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Három hónapnál nem régebbi kórtörténeti összefoglaló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</si>
  <si>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</si>
  <si>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</si>
  <si>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</si>
  <si>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</si>
  <si>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</si>
  <si>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</si>
  <si>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</si>
  <si>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</si>
  <si>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PÁLYÁZATI ŰRLAP
Fogyatékossággal élő vagy tartósan beteg hallgatók, illetve munkatársak 
kiegészítő pénzügyi támogatása (2021/2022-es tanév)</t>
  </si>
  <si>
    <t>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</si>
  <si>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>Kérjük, amennyiben havi 250 eurónál nagyobb összegű kiegészítő támogatást igényel, részletesen indokolja, hogy a fentebb felsorolt tételek hogyan kapcsolódnak a betegséghez/ fogyatékossághoz!
Indoklásában külön térjen ki arra, hogy a külföldi tartózkodással milyen összefüggésben van az igényelt támogatás!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</si>
  <si>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</si>
  <si>
    <t>Eötvös Loránd Tudományegyetem</t>
  </si>
  <si>
    <t>Minta Márta</t>
  </si>
  <si>
    <t>u.az</t>
  </si>
  <si>
    <t>2010-ben diagnosztizáltak nálam tejfehérje érzékenységet, mely azóta nehezíti meg a mindennapi étkezésem. A betegség révén nem vihetek szervezetembe tejalapú készítményeket. A számomra előírt diéta jelentősen bonyolítja és  költségessé teszi mindennapi élelmezésem. Betegségem részletes szakszerű leírása a csatolt mellékletben található.</t>
  </si>
  <si>
    <t>Universität Wien</t>
  </si>
  <si>
    <t>Bécs, Ausztria</t>
  </si>
  <si>
    <t>Mintafalva</t>
  </si>
  <si>
    <t>Példa Mária</t>
  </si>
  <si>
    <t>Mintafalva, Fő út 99.</t>
  </si>
  <si>
    <t>mintam@gmail.com</t>
  </si>
  <si>
    <t>hallgató</t>
  </si>
  <si>
    <t>2. évf., néprajz szak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</si>
</sst>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27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124240</xdr:colOff>
      <xdr:row>0</xdr:row>
      <xdr:rowOff>275693</xdr:rowOff>
    </xdr:to>
    <xdr:pic>
      <xdr:nvPicPr>
        <xdr:cNvPr id="4" name="Kép 3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41"/>
  <sheetViews>
    <sheetView tabSelected="1" topLeftCell="A13" zoomScale="130" zoomScaleNormal="130" zoomScaleSheetLayoutView="130" workbookViewId="0">
      <selection activeCell="K49" sqref="K49:L49"/>
    </sheetView>
  </sheetViews>
  <sheetFormatPr defaultColWidth="0" defaultRowHeight="14.4" zeroHeight="1" x14ac:dyDescent="0.3"/>
  <cols>
    <col min="1" max="1" width="4.88671875" customWidth="1"/>
    <col min="2" max="4" width="9.109375" customWidth="1"/>
    <col min="5" max="5" width="11.109375" customWidth="1"/>
    <col min="6" max="6" width="7.88671875" customWidth="1"/>
    <col min="7" max="7" width="2" customWidth="1"/>
    <col min="8" max="9" width="9.109375" customWidth="1"/>
    <col min="10" max="10" width="3.88671875" customWidth="1"/>
    <col min="11" max="11" width="13.88671875" customWidth="1"/>
    <col min="12" max="12" width="7.5546875" customWidth="1"/>
    <col min="13" max="14" width="1.5546875" customWidth="1"/>
    <col min="15" max="16384" width="9.109375" hidden="1"/>
  </cols>
  <sheetData>
    <row r="1" spans="1:13" ht="42.75" customHeight="1" x14ac:dyDescent="0.3">
      <c r="A1" s="4"/>
      <c r="B1" s="83" t="s">
        <v>48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4"/>
    </row>
    <row r="2" spans="1:13" ht="8.25" customHeigh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3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3">
      <c r="A4" s="62" t="s">
        <v>7</v>
      </c>
      <c r="B4" s="62"/>
      <c r="C4" s="62"/>
      <c r="D4" s="62"/>
      <c r="E4" s="63" t="s">
        <v>52</v>
      </c>
      <c r="F4" s="63"/>
      <c r="G4" s="63"/>
      <c r="H4" s="63"/>
      <c r="I4" s="63"/>
      <c r="J4" s="63"/>
      <c r="K4" s="63"/>
      <c r="L4" s="63"/>
      <c r="M4" s="4"/>
    </row>
    <row r="5" spans="1:13" s="3" customFormat="1" ht="2.1" customHeight="1" x14ac:dyDescent="0.3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3">
      <c r="A6" s="62" t="s">
        <v>19</v>
      </c>
      <c r="B6" s="62"/>
      <c r="C6" s="62"/>
      <c r="D6" s="62"/>
      <c r="E6" s="63" t="s">
        <v>53</v>
      </c>
      <c r="F6" s="63"/>
      <c r="G6" s="63"/>
      <c r="H6" s="63"/>
      <c r="I6" s="63"/>
      <c r="J6" s="63"/>
      <c r="K6" s="63"/>
      <c r="L6" s="63"/>
      <c r="M6" s="4"/>
    </row>
    <row r="7" spans="1:13" s="3" customFormat="1" ht="2.1" customHeight="1" x14ac:dyDescent="0.3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3">
      <c r="A8" s="62" t="s">
        <v>20</v>
      </c>
      <c r="B8" s="62"/>
      <c r="C8" s="62"/>
      <c r="D8" s="62"/>
      <c r="E8" s="63" t="s">
        <v>54</v>
      </c>
      <c r="F8" s="63"/>
      <c r="G8" s="63"/>
      <c r="H8" s="63"/>
      <c r="I8" s="63"/>
      <c r="J8" s="63"/>
      <c r="K8" s="63"/>
      <c r="L8" s="63"/>
      <c r="M8" s="4"/>
    </row>
    <row r="9" spans="1:13" s="3" customFormat="1" ht="2.1" customHeight="1" x14ac:dyDescent="0.3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3">
      <c r="A10" s="62" t="s">
        <v>0</v>
      </c>
      <c r="B10" s="62"/>
      <c r="C10" s="62"/>
      <c r="D10" s="62"/>
      <c r="E10" s="63" t="s">
        <v>58</v>
      </c>
      <c r="F10" s="63"/>
      <c r="G10" s="63"/>
      <c r="H10" s="63"/>
      <c r="I10" s="62" t="s">
        <v>1</v>
      </c>
      <c r="J10" s="62"/>
      <c r="K10" s="81">
        <v>36412</v>
      </c>
      <c r="L10" s="81"/>
      <c r="M10" s="4"/>
    </row>
    <row r="11" spans="1:13" s="3" customFormat="1" ht="2.1" customHeight="1" x14ac:dyDescent="0.3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3">
      <c r="A12" s="62" t="s">
        <v>2</v>
      </c>
      <c r="B12" s="62"/>
      <c r="C12" s="62"/>
      <c r="D12" s="62"/>
      <c r="E12" s="63" t="s">
        <v>59</v>
      </c>
      <c r="F12" s="63"/>
      <c r="G12" s="63"/>
      <c r="H12" s="63"/>
      <c r="I12" s="63"/>
      <c r="J12" s="63"/>
      <c r="K12" s="63"/>
      <c r="L12" s="63"/>
      <c r="M12" s="4"/>
    </row>
    <row r="13" spans="1:13" s="3" customFormat="1" ht="2.1" customHeight="1" x14ac:dyDescent="0.3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3">
      <c r="A14" s="62" t="s">
        <v>3</v>
      </c>
      <c r="B14" s="62"/>
      <c r="C14" s="62"/>
      <c r="D14" s="62"/>
      <c r="E14" s="63" t="s">
        <v>60</v>
      </c>
      <c r="F14" s="63"/>
      <c r="G14" s="63"/>
      <c r="H14" s="63"/>
      <c r="I14" s="63"/>
      <c r="J14" s="63"/>
      <c r="K14" s="63"/>
      <c r="L14" s="63"/>
      <c r="M14" s="4"/>
    </row>
    <row r="15" spans="1:13" s="3" customFormat="1" ht="2.1" customHeight="1" x14ac:dyDescent="0.3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3">
      <c r="A16" s="62" t="s">
        <v>4</v>
      </c>
      <c r="B16" s="62"/>
      <c r="C16" s="62"/>
      <c r="D16" s="62"/>
      <c r="E16" s="63" t="s">
        <v>54</v>
      </c>
      <c r="F16" s="63"/>
      <c r="G16" s="63"/>
      <c r="H16" s="63"/>
      <c r="I16" s="63"/>
      <c r="J16" s="63"/>
      <c r="K16" s="63"/>
      <c r="L16" s="63"/>
      <c r="M16" s="4"/>
    </row>
    <row r="17" spans="1:13" s="3" customFormat="1" ht="2.1" customHeight="1" x14ac:dyDescent="0.3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3">
      <c r="A18" s="62" t="s">
        <v>5</v>
      </c>
      <c r="B18" s="62"/>
      <c r="C18" s="62"/>
      <c r="D18" s="62"/>
      <c r="E18" s="63" t="s">
        <v>61</v>
      </c>
      <c r="F18" s="63"/>
      <c r="G18" s="63"/>
      <c r="H18" s="63"/>
      <c r="I18" s="63"/>
      <c r="J18" s="63"/>
      <c r="K18" s="63"/>
      <c r="L18" s="63"/>
      <c r="M18" s="4"/>
    </row>
    <row r="19" spans="1:13" s="3" customFormat="1" ht="2.1" customHeight="1" x14ac:dyDescent="0.3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3">
      <c r="A20" s="62" t="s">
        <v>6</v>
      </c>
      <c r="B20" s="62"/>
      <c r="C20" s="62"/>
      <c r="D20" s="62"/>
      <c r="E20" s="63">
        <v>36309999999</v>
      </c>
      <c r="F20" s="63"/>
      <c r="G20" s="63"/>
      <c r="H20" s="63"/>
      <c r="I20" s="63"/>
      <c r="J20" s="63"/>
      <c r="K20" s="63"/>
      <c r="L20" s="63"/>
      <c r="M20" s="4"/>
    </row>
    <row r="21" spans="1:13" s="3" customFormat="1" ht="2.1" customHeight="1" x14ac:dyDescent="0.3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3">
      <c r="A22" s="62" t="s">
        <v>26</v>
      </c>
      <c r="B22" s="62"/>
      <c r="C22" s="62"/>
      <c r="D22" s="62"/>
      <c r="E22" s="63" t="s">
        <v>62</v>
      </c>
      <c r="F22" s="63"/>
      <c r="G22" s="63"/>
      <c r="H22" s="63"/>
      <c r="I22" s="62"/>
      <c r="J22" s="62"/>
      <c r="K22" s="62"/>
      <c r="L22" s="62"/>
      <c r="M22" s="4"/>
    </row>
    <row r="23" spans="1:13" s="3" customFormat="1" ht="2.1" customHeight="1" x14ac:dyDescent="0.3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3">
      <c r="A24" s="62" t="str">
        <f>IF(E22="hallgató","Évfolyam, szak:",IF(E22="oktató","Tanszék:",IF(E22="munkatárs","Egység, beosztás:","")))</f>
        <v>Évfolyam, szak:</v>
      </c>
      <c r="B24" s="62"/>
      <c r="C24" s="62"/>
      <c r="D24" s="62"/>
      <c r="E24" s="63" t="s">
        <v>63</v>
      </c>
      <c r="F24" s="63"/>
      <c r="G24" s="63"/>
      <c r="H24" s="63"/>
      <c r="I24" s="63"/>
      <c r="J24" s="63"/>
      <c r="K24" s="63"/>
      <c r="L24" s="63"/>
      <c r="M24" s="4"/>
    </row>
    <row r="25" spans="1:13" s="3" customFormat="1" ht="2.1" customHeight="1" x14ac:dyDescent="0.3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3">
      <c r="A26" s="62" t="str">
        <f>IF(E22="hallgató","OM azonosító:","")</f>
        <v>OM azonosító:</v>
      </c>
      <c r="B26" s="62"/>
      <c r="C26" s="62"/>
      <c r="D26" s="62"/>
      <c r="E26" s="63">
        <v>72345678900</v>
      </c>
      <c r="F26" s="63"/>
      <c r="G26" s="63"/>
      <c r="H26" s="63"/>
      <c r="I26" s="62" t="str">
        <f>IF(E22="hallgató","Képzési szint:","")</f>
        <v>Képzési szint:</v>
      </c>
      <c r="J26" s="62"/>
      <c r="K26" s="80" t="s">
        <v>41</v>
      </c>
      <c r="L26" s="80"/>
      <c r="M26" s="4"/>
    </row>
    <row r="27" spans="1:13" s="3" customFormat="1" ht="2.1" customHeight="1" x14ac:dyDescent="0.3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3">
      <c r="A28" s="62" t="s">
        <v>21</v>
      </c>
      <c r="B28" s="62"/>
      <c r="C28" s="62"/>
      <c r="D28" s="62"/>
      <c r="E28" s="80" t="s">
        <v>24</v>
      </c>
      <c r="F28" s="80"/>
      <c r="G28" s="80"/>
      <c r="H28" s="80"/>
      <c r="I28" s="62" t="s">
        <v>27</v>
      </c>
      <c r="J28" s="62"/>
      <c r="K28" s="30">
        <v>5</v>
      </c>
      <c r="L28" s="32" t="str">
        <f>IF(E22="hallgató","hónap",IF((E22="oktató")+(E22="munkatárs"),"nap",""))</f>
        <v>hónap</v>
      </c>
      <c r="M28" s="4"/>
    </row>
    <row r="29" spans="1:13" s="3" customFormat="1" ht="2.1" customHeight="1" x14ac:dyDescent="0.3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3">
      <c r="A30" s="62" t="s">
        <v>28</v>
      </c>
      <c r="B30" s="62"/>
      <c r="C30" s="62"/>
      <c r="D30" s="62"/>
      <c r="E30" s="63" t="s">
        <v>56</v>
      </c>
      <c r="F30" s="63"/>
      <c r="G30" s="63"/>
      <c r="H30" s="63"/>
      <c r="I30" s="63"/>
      <c r="J30" s="63"/>
      <c r="K30" s="63"/>
      <c r="L30" s="63"/>
      <c r="M30" s="4"/>
    </row>
    <row r="31" spans="1:13" s="3" customFormat="1" ht="2.1" customHeight="1" x14ac:dyDescent="0.3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3">
      <c r="A32" s="62" t="s">
        <v>30</v>
      </c>
      <c r="B32" s="62"/>
      <c r="C32" s="62"/>
      <c r="D32" s="62"/>
      <c r="E32" s="63" t="s">
        <v>57</v>
      </c>
      <c r="F32" s="63"/>
      <c r="G32" s="63"/>
      <c r="H32" s="63"/>
      <c r="I32" s="63"/>
      <c r="J32" s="63"/>
      <c r="K32" s="63"/>
      <c r="L32" s="63"/>
      <c r="M32" s="4"/>
    </row>
    <row r="33" spans="1:13" s="3" customFormat="1" ht="7.5" customHeight="1" x14ac:dyDescent="0.3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3">
      <c r="A34" s="22"/>
      <c r="B34" s="82" t="s">
        <v>29</v>
      </c>
      <c r="C34" s="82"/>
      <c r="D34" s="82"/>
      <c r="E34" s="82"/>
      <c r="F34" s="82"/>
      <c r="G34" s="82"/>
      <c r="H34" s="82"/>
      <c r="I34" s="82"/>
      <c r="J34" s="33"/>
      <c r="K34" s="33"/>
      <c r="L34" s="33"/>
      <c r="M34" s="18"/>
    </row>
    <row r="35" spans="1:13" s="1" customFormat="1" ht="3" customHeight="1" x14ac:dyDescent="0.3">
      <c r="A35" s="25"/>
      <c r="B35" s="26"/>
      <c r="C35" s="26"/>
      <c r="D35" s="26"/>
      <c r="E35" s="26"/>
      <c r="F35" s="26"/>
      <c r="G35" s="26"/>
      <c r="H35" s="26"/>
      <c r="I35" s="26"/>
      <c r="J35" s="67"/>
      <c r="K35" s="67"/>
      <c r="L35" s="67"/>
      <c r="M35" s="29"/>
    </row>
    <row r="36" spans="1:13" s="36" customFormat="1" ht="35.25" customHeight="1" x14ac:dyDescent="0.3">
      <c r="A36" s="34"/>
      <c r="B36" s="74" t="s">
        <v>40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35"/>
    </row>
    <row r="37" spans="1:13" s="1" customFormat="1" ht="3" customHeight="1" x14ac:dyDescent="0.3">
      <c r="A37" s="25"/>
      <c r="B37" s="26"/>
      <c r="C37" s="26"/>
      <c r="D37" s="26"/>
      <c r="E37" s="26"/>
      <c r="F37" s="26"/>
      <c r="G37" s="26"/>
      <c r="H37" s="26"/>
      <c r="I37" s="26"/>
      <c r="J37" s="67"/>
      <c r="K37" s="67"/>
      <c r="L37" s="67"/>
      <c r="M37" s="29"/>
    </row>
    <row r="38" spans="1:13" ht="237.75" customHeight="1" x14ac:dyDescent="0.3">
      <c r="A38" s="27"/>
      <c r="B38" s="69" t="s">
        <v>55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11"/>
    </row>
    <row r="39" spans="1:13" s="42" customFormat="1" ht="4.5" customHeight="1" x14ac:dyDescent="0.3">
      <c r="A39" s="39"/>
      <c r="B39" s="40"/>
      <c r="C39" s="40"/>
      <c r="D39" s="40"/>
      <c r="E39" s="40"/>
      <c r="F39" s="40"/>
      <c r="G39" s="40"/>
      <c r="H39" s="40"/>
      <c r="I39" s="65"/>
      <c r="J39" s="65"/>
      <c r="K39" s="65"/>
      <c r="L39" s="40"/>
      <c r="M39" s="41"/>
    </row>
    <row r="40" spans="1:13" s="46" customFormat="1" ht="7.5" customHeight="1" x14ac:dyDescent="0.3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3">
      <c r="A41" s="47"/>
      <c r="B41" s="70" t="s">
        <v>31</v>
      </c>
      <c r="C41" s="70"/>
      <c r="D41" s="70"/>
      <c r="E41" s="70"/>
      <c r="F41" s="70"/>
      <c r="G41" s="70"/>
      <c r="H41" s="70"/>
      <c r="I41" s="70"/>
      <c r="J41" s="48"/>
      <c r="K41" s="48"/>
      <c r="L41" s="48"/>
      <c r="M41" s="49"/>
    </row>
    <row r="42" spans="1:13" s="53" customFormat="1" ht="3" customHeight="1" x14ac:dyDescent="0.3">
      <c r="A42" s="50"/>
      <c r="B42" s="51"/>
      <c r="C42" s="51"/>
      <c r="D42" s="51"/>
      <c r="E42" s="51"/>
      <c r="F42" s="51"/>
      <c r="G42" s="51"/>
      <c r="H42" s="51"/>
      <c r="I42" s="51"/>
      <c r="J42" s="71"/>
      <c r="K42" s="71"/>
      <c r="L42" s="71"/>
      <c r="M42" s="52"/>
    </row>
    <row r="43" spans="1:13" s="56" customFormat="1" ht="45.75" customHeight="1" x14ac:dyDescent="0.2">
      <c r="A43" s="54"/>
      <c r="B43" s="73" t="s">
        <v>49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55"/>
    </row>
    <row r="44" spans="1:13" s="53" customFormat="1" ht="4.5" customHeight="1" x14ac:dyDescent="0.3">
      <c r="A44" s="50"/>
      <c r="B44" s="51"/>
      <c r="C44" s="51"/>
      <c r="D44" s="51"/>
      <c r="E44" s="51"/>
      <c r="F44" s="51"/>
      <c r="G44" s="51"/>
      <c r="H44" s="51"/>
      <c r="I44" s="51"/>
      <c r="J44" s="71"/>
      <c r="K44" s="71"/>
      <c r="L44" s="71"/>
      <c r="M44" s="52"/>
    </row>
    <row r="45" spans="1:13" s="59" customFormat="1" ht="13.5" customHeight="1" thickBot="1" x14ac:dyDescent="0.35">
      <c r="A45" s="57"/>
      <c r="B45" s="38" t="s">
        <v>35</v>
      </c>
      <c r="C45" s="75" t="s">
        <v>33</v>
      </c>
      <c r="D45" s="75"/>
      <c r="E45" s="75"/>
      <c r="F45" s="75"/>
      <c r="G45" s="75"/>
      <c r="H45" s="75"/>
      <c r="I45" s="75"/>
      <c r="J45" s="75" t="s">
        <v>34</v>
      </c>
      <c r="K45" s="75"/>
      <c r="L45" s="75"/>
      <c r="M45" s="58"/>
    </row>
    <row r="46" spans="1:13" ht="13.5" customHeight="1" x14ac:dyDescent="0.3">
      <c r="A46" s="27"/>
      <c r="B46" s="60">
        <v>1</v>
      </c>
      <c r="C46" s="78"/>
      <c r="D46" s="78"/>
      <c r="E46" s="78"/>
      <c r="F46" s="78"/>
      <c r="G46" s="78"/>
      <c r="H46" s="78"/>
      <c r="I46" s="78"/>
      <c r="J46" s="78"/>
      <c r="K46" s="79"/>
      <c r="L46" s="79"/>
      <c r="M46" s="11"/>
    </row>
    <row r="47" spans="1:13" ht="13.5" customHeight="1" x14ac:dyDescent="0.3">
      <c r="A47" s="27"/>
      <c r="B47" s="60" t="str">
        <f>IFERROR(IF(C47&lt;&gt;"",B46+1,""),"")</f>
        <v/>
      </c>
      <c r="C47" s="78"/>
      <c r="D47" s="78"/>
      <c r="E47" s="78"/>
      <c r="F47" s="78"/>
      <c r="G47" s="78"/>
      <c r="H47" s="78"/>
      <c r="I47" s="78"/>
      <c r="J47" s="78"/>
      <c r="K47" s="79"/>
      <c r="L47" s="79"/>
      <c r="M47" s="11"/>
    </row>
    <row r="48" spans="1:13" ht="13.5" customHeight="1" x14ac:dyDescent="0.3">
      <c r="A48" s="27"/>
      <c r="B48" s="60" t="str">
        <f>IFERROR(IF(C48&lt;&gt;"",B47+1,""),"")</f>
        <v/>
      </c>
      <c r="C48" s="78"/>
      <c r="D48" s="78"/>
      <c r="E48" s="78"/>
      <c r="F48" s="78"/>
      <c r="G48" s="78"/>
      <c r="H48" s="78"/>
      <c r="I48" s="78"/>
      <c r="J48" s="78"/>
      <c r="K48" s="79"/>
      <c r="L48" s="79"/>
      <c r="M48" s="11"/>
    </row>
    <row r="49" spans="1:13" ht="13.5" customHeight="1" x14ac:dyDescent="0.3">
      <c r="A49" s="27"/>
      <c r="B49" s="60" t="str">
        <f>IFERROR(IF(C49&lt;&gt;"",B48+1,""),"")</f>
        <v/>
      </c>
      <c r="C49" s="78"/>
      <c r="D49" s="78"/>
      <c r="E49" s="78"/>
      <c r="F49" s="78"/>
      <c r="G49" s="78"/>
      <c r="H49" s="78"/>
      <c r="I49" s="78"/>
      <c r="J49" s="78"/>
      <c r="K49" s="79"/>
      <c r="L49" s="79"/>
      <c r="M49" s="11"/>
    </row>
    <row r="50" spans="1:13" ht="13.5" customHeight="1" x14ac:dyDescent="0.3">
      <c r="A50" s="27"/>
      <c r="B50" s="60" t="str">
        <f>IFERROR(IF(C50&lt;&gt;"",B49+1,""),"")</f>
        <v/>
      </c>
      <c r="C50" s="78"/>
      <c r="D50" s="78"/>
      <c r="E50" s="78"/>
      <c r="F50" s="78"/>
      <c r="G50" s="78"/>
      <c r="H50" s="78"/>
      <c r="I50" s="78"/>
      <c r="J50" s="78"/>
      <c r="K50" s="79"/>
      <c r="L50" s="79"/>
      <c r="M50" s="11"/>
    </row>
    <row r="51" spans="1:13" ht="13.5" customHeight="1" thickBot="1" x14ac:dyDescent="0.35">
      <c r="A51" s="27"/>
      <c r="B51" s="61" t="str">
        <f>IFERROR(IF(C51&lt;&gt;"",B50+1,""),"")</f>
        <v/>
      </c>
      <c r="C51" s="88"/>
      <c r="D51" s="88"/>
      <c r="E51" s="88"/>
      <c r="F51" s="88"/>
      <c r="G51" s="88"/>
      <c r="H51" s="88"/>
      <c r="I51" s="88"/>
      <c r="J51" s="88"/>
      <c r="K51" s="89"/>
      <c r="L51" s="89"/>
      <c r="M51" s="11"/>
    </row>
    <row r="52" spans="1:13" ht="13.5" customHeight="1" x14ac:dyDescent="0.3">
      <c r="A52" s="27"/>
      <c r="B52" s="37" t="str">
        <f>IF(COUNTBLANK(B46:B51)&lt;6,"ÖSSZESEN:","")</f>
        <v>ÖSSZESEN:</v>
      </c>
      <c r="C52" s="77"/>
      <c r="D52" s="77"/>
      <c r="E52" s="77"/>
      <c r="F52" s="77"/>
      <c r="G52" s="77"/>
      <c r="H52" s="77"/>
      <c r="I52" s="77"/>
      <c r="J52" s="77"/>
      <c r="K52" s="76">
        <f>IF(COUNTBLANK(B46:B51)&lt;6,SUM(K46:L51),"")</f>
        <v>0</v>
      </c>
      <c r="L52" s="76"/>
      <c r="M52" s="11"/>
    </row>
    <row r="53" spans="1:13" ht="8.25" customHeight="1" x14ac:dyDescent="0.3">
      <c r="A53" s="28"/>
      <c r="B53" s="24"/>
      <c r="C53" s="24"/>
      <c r="D53" s="24"/>
      <c r="E53" s="24"/>
      <c r="F53" s="24"/>
      <c r="G53" s="24"/>
      <c r="H53" s="24"/>
      <c r="I53" s="72"/>
      <c r="J53" s="72"/>
      <c r="K53" s="72"/>
      <c r="L53" s="24"/>
      <c r="M53" s="14"/>
    </row>
    <row r="54" spans="1:13" s="3" customFormat="1" ht="6" customHeight="1" x14ac:dyDescent="0.3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3">
      <c r="A55" s="22"/>
      <c r="B55" s="82" t="s">
        <v>36</v>
      </c>
      <c r="C55" s="82"/>
      <c r="D55" s="82"/>
      <c r="E55" s="82"/>
      <c r="F55" s="82"/>
      <c r="G55" s="82"/>
      <c r="H55" s="82"/>
      <c r="I55" s="82"/>
      <c r="J55" s="33"/>
      <c r="K55" s="33"/>
      <c r="L55" s="33"/>
      <c r="M55" s="18"/>
    </row>
    <row r="56" spans="1:13" s="1" customFormat="1" ht="3" customHeight="1" x14ac:dyDescent="0.3">
      <c r="A56" s="25"/>
      <c r="B56" s="26"/>
      <c r="C56" s="26"/>
      <c r="D56" s="26"/>
      <c r="E56" s="26"/>
      <c r="F56" s="26"/>
      <c r="G56" s="26"/>
      <c r="H56" s="26"/>
      <c r="I56" s="26"/>
      <c r="J56" s="67"/>
      <c r="K56" s="67"/>
      <c r="L56" s="67"/>
      <c r="M56" s="29"/>
    </row>
    <row r="57" spans="1:13" s="36" customFormat="1" ht="21.75" customHeight="1" x14ac:dyDescent="0.3">
      <c r="A57" s="34"/>
      <c r="B57" s="74" t="s">
        <v>50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5"/>
    </row>
    <row r="58" spans="1:13" s="1" customFormat="1" ht="3" customHeight="1" x14ac:dyDescent="0.3">
      <c r="A58" s="25"/>
      <c r="B58" s="26"/>
      <c r="C58" s="26"/>
      <c r="D58" s="26"/>
      <c r="E58" s="26"/>
      <c r="F58" s="26"/>
      <c r="G58" s="26"/>
      <c r="H58" s="26"/>
      <c r="I58" s="26"/>
      <c r="J58" s="67"/>
      <c r="K58" s="67"/>
      <c r="L58" s="67"/>
      <c r="M58" s="29"/>
    </row>
    <row r="59" spans="1:13" ht="120.75" customHeight="1" x14ac:dyDescent="0.3">
      <c r="A59" s="27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11"/>
    </row>
    <row r="60" spans="1:13" s="1" customFormat="1" ht="3" customHeight="1" x14ac:dyDescent="0.3">
      <c r="A60" s="25"/>
      <c r="B60" s="26"/>
      <c r="C60" s="26"/>
      <c r="D60" s="26"/>
      <c r="E60" s="26"/>
      <c r="F60" s="26"/>
      <c r="G60" s="26"/>
      <c r="H60" s="26"/>
      <c r="I60" s="26"/>
      <c r="J60" s="67"/>
      <c r="K60" s="67"/>
      <c r="L60" s="67"/>
      <c r="M60" s="29"/>
    </row>
    <row r="61" spans="1:13" s="36" customFormat="1" ht="21" customHeight="1" x14ac:dyDescent="0.3">
      <c r="A61" s="34"/>
      <c r="B61" s="74" t="s">
        <v>37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35"/>
    </row>
    <row r="62" spans="1:13" s="1" customFormat="1" ht="3" customHeight="1" x14ac:dyDescent="0.3">
      <c r="A62" s="25"/>
      <c r="B62" s="26"/>
      <c r="C62" s="26"/>
      <c r="D62" s="26"/>
      <c r="E62" s="26"/>
      <c r="F62" s="26"/>
      <c r="G62" s="26"/>
      <c r="H62" s="26"/>
      <c r="I62" s="26"/>
      <c r="J62" s="67"/>
      <c r="K62" s="67"/>
      <c r="L62" s="67"/>
      <c r="M62" s="29"/>
    </row>
    <row r="63" spans="1:13" ht="142.5" customHeight="1" x14ac:dyDescent="0.3">
      <c r="A63" s="27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11"/>
    </row>
    <row r="64" spans="1:13" ht="8.25" customHeight="1" x14ac:dyDescent="0.3">
      <c r="A64" s="28"/>
      <c r="B64" s="24"/>
      <c r="C64" s="24"/>
      <c r="D64" s="24"/>
      <c r="E64" s="24"/>
      <c r="F64" s="24"/>
      <c r="G64" s="24"/>
      <c r="H64" s="24"/>
      <c r="I64" s="72"/>
      <c r="J64" s="72"/>
      <c r="K64" s="72"/>
      <c r="L64" s="24"/>
      <c r="M64" s="14"/>
    </row>
    <row r="65" spans="1:14" s="3" customFormat="1" ht="7.5" customHeight="1" x14ac:dyDescent="0.3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3">
      <c r="A66" s="22"/>
      <c r="B66" s="82" t="s">
        <v>38</v>
      </c>
      <c r="C66" s="82"/>
      <c r="D66" s="82"/>
      <c r="E66" s="86" t="s">
        <v>39</v>
      </c>
      <c r="F66" s="87"/>
      <c r="G66" s="87"/>
      <c r="H66" s="87"/>
      <c r="I66" s="87"/>
      <c r="J66" s="87"/>
      <c r="K66" s="87"/>
      <c r="L66" s="87"/>
      <c r="M66" s="18"/>
    </row>
    <row r="67" spans="1:14" ht="3" customHeight="1" x14ac:dyDescent="0.3">
      <c r="A67" s="28"/>
      <c r="B67" s="24"/>
      <c r="C67" s="24"/>
      <c r="D67" s="24"/>
      <c r="E67" s="24"/>
      <c r="F67" s="24"/>
      <c r="G67" s="24"/>
      <c r="H67" s="24"/>
      <c r="I67" s="72"/>
      <c r="J67" s="72"/>
      <c r="K67" s="72"/>
      <c r="L67" s="24"/>
      <c r="M67" s="14"/>
    </row>
    <row r="68" spans="1:14" s="3" customFormat="1" ht="7.5" customHeight="1" x14ac:dyDescent="0.3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3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3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53.1" customHeight="1" x14ac:dyDescent="0.3">
      <c r="A71" s="8"/>
      <c r="B71" s="84" t="s">
        <v>51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11"/>
    </row>
    <row r="72" spans="1:14" s="3" customFormat="1" ht="3" customHeight="1" x14ac:dyDescent="0.3">
      <c r="A72" s="8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11"/>
      <c r="N72"/>
    </row>
    <row r="73" spans="1:14" ht="21.75" customHeight="1" x14ac:dyDescent="0.3">
      <c r="A73" s="8"/>
      <c r="B73" s="85" t="s">
        <v>32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11"/>
    </row>
    <row r="74" spans="1:14" ht="5.25" customHeight="1" x14ac:dyDescent="0.3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3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" customHeight="1" x14ac:dyDescent="0.3">
      <c r="A76" s="10"/>
      <c r="B76" s="10"/>
      <c r="C76" s="9" t="s">
        <v>15</v>
      </c>
      <c r="D76" s="68"/>
      <c r="E76" s="68"/>
      <c r="F76" s="23" t="str">
        <f ca="1">YEAR(TODAY())&amp;"."&amp;TEXT(MONTH(TODAY()),"00")&amp;"."</f>
        <v>2022.03.</v>
      </c>
      <c r="G76" s="66"/>
      <c r="H76" s="66"/>
      <c r="I76" s="21"/>
      <c r="J76" s="10"/>
      <c r="K76" s="10"/>
      <c r="L76" s="10"/>
      <c r="M76" s="4"/>
    </row>
    <row r="77" spans="1:14" x14ac:dyDescent="0.3">
      <c r="A77" s="10"/>
      <c r="B77" s="10"/>
      <c r="C77" s="9"/>
      <c r="D77" s="10"/>
      <c r="E77" s="10"/>
      <c r="F77" s="10"/>
      <c r="G77" s="10"/>
      <c r="H77" s="10"/>
      <c r="I77" s="64" t="s">
        <v>47</v>
      </c>
      <c r="J77" s="64"/>
      <c r="K77" s="64"/>
      <c r="L77" s="10"/>
      <c r="M77" s="4"/>
    </row>
    <row r="78" spans="1:14" hidden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4" hidden="1" x14ac:dyDescent="0.3"/>
    <row r="80" spans="1:14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</sheetData>
  <sheetProtection algorithmName="SHA-512" hashValue="IgVu0H0oQD4/SNqE7upKTUYN/u4j+2dk2cI89hjbO6KJQCCUJThz9/WT+xubX0uV5rz3jESxhcCuAE3RCy8ong==" saltValue="Sc+dVxqlO/j3dn45e90WAA==" spinCount="100000" sheet="1" objects="1" scenarios="1"/>
  <mergeCells count="83"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  <mergeCell ref="A30:D30"/>
    <mergeCell ref="E30:L30"/>
    <mergeCell ref="A32:D32"/>
    <mergeCell ref="E32:L32"/>
    <mergeCell ref="B34:I34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A6:D6"/>
    <mergeCell ref="A8:D8"/>
    <mergeCell ref="A10:D10"/>
    <mergeCell ref="E10:H10"/>
    <mergeCell ref="A12:D12"/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</mergeCells>
  <conditionalFormatting sqref="E18">
    <cfRule type="expression" dxfId="26" priority="103">
      <formula>ISBLANK(E18)</formula>
    </cfRule>
  </conditionalFormatting>
  <conditionalFormatting sqref="K26 K28">
    <cfRule type="expression" dxfId="25" priority="97">
      <formula>ISBLANK(K26)</formula>
    </cfRule>
  </conditionalFormatting>
  <conditionalFormatting sqref="D76:E76">
    <cfRule type="expression" dxfId="24" priority="52">
      <formula>ISBLANK(D76)</formula>
    </cfRule>
  </conditionalFormatting>
  <conditionalFormatting sqref="G76">
    <cfRule type="expression" dxfId="23" priority="51">
      <formula>ISBLANK(G76)</formula>
    </cfRule>
  </conditionalFormatting>
  <conditionalFormatting sqref="E22">
    <cfRule type="expression" dxfId="22" priority="29">
      <formula>ISBLANK(E22)</formula>
    </cfRule>
  </conditionalFormatting>
  <conditionalFormatting sqref="K26:L26">
    <cfRule type="expression" dxfId="21" priority="26">
      <formula>($I$26="")</formula>
    </cfRule>
  </conditionalFormatting>
  <conditionalFormatting sqref="J34:L34">
    <cfRule type="expression" dxfId="20" priority="116">
      <formula>(#REF!&lt;&gt;"")*(#REF!&lt;&gt;"---")</formula>
    </cfRule>
  </conditionalFormatting>
  <conditionalFormatting sqref="J41:L41">
    <cfRule type="expression" dxfId="19" priority="22">
      <formula>(#REF!&lt;&gt;"")*(#REF!&lt;&gt;"---")</formula>
    </cfRule>
  </conditionalFormatting>
  <conditionalFormatting sqref="B47:L47">
    <cfRule type="expression" dxfId="18" priority="21">
      <formula>$B$47&lt;&gt;""</formula>
    </cfRule>
  </conditionalFormatting>
  <conditionalFormatting sqref="B49:L49">
    <cfRule type="expression" dxfId="17" priority="20">
      <formula>$B$49&lt;&gt;""</formula>
    </cfRule>
  </conditionalFormatting>
  <conditionalFormatting sqref="J55:L55">
    <cfRule type="expression" dxfId="16" priority="18">
      <formula>(#REF!&lt;&gt;"")*(#REF!&lt;&gt;"---")</formula>
    </cfRule>
  </conditionalFormatting>
  <conditionalFormatting sqref="B51:L51">
    <cfRule type="expression" dxfId="15" priority="17">
      <formula>$B$51&lt;&gt;""</formula>
    </cfRule>
  </conditionalFormatting>
  <conditionalFormatting sqref="E4:L4">
    <cfRule type="expression" dxfId="14" priority="15">
      <formula>ISBLANK(E4)</formula>
    </cfRule>
  </conditionalFormatting>
  <conditionalFormatting sqref="E6:L6">
    <cfRule type="expression" dxfId="13" priority="14">
      <formula>ISBLANK(E6)</formula>
    </cfRule>
  </conditionalFormatting>
  <conditionalFormatting sqref="E16:L16">
    <cfRule type="expression" dxfId="12" priority="13">
      <formula>ISBLANK(E16)</formula>
    </cfRule>
  </conditionalFormatting>
  <conditionalFormatting sqref="E8:L8">
    <cfRule type="expression" dxfId="11" priority="12">
      <formula>ISBLANK(E8)</formula>
    </cfRule>
  </conditionalFormatting>
  <conditionalFormatting sqref="E30:L30">
    <cfRule type="expression" dxfId="10" priority="11">
      <formula>ISBLANK(E30)</formula>
    </cfRule>
  </conditionalFormatting>
  <conditionalFormatting sqref="E32">
    <cfRule type="expression" dxfId="9" priority="10">
      <formula>ISBLANK(E32)</formula>
    </cfRule>
  </conditionalFormatting>
  <conditionalFormatting sqref="E28">
    <cfRule type="expression" dxfId="8" priority="9">
      <formula>ISBLANK(E28)</formula>
    </cfRule>
  </conditionalFormatting>
  <conditionalFormatting sqref="E10:H10">
    <cfRule type="expression" dxfId="7" priority="8">
      <formula>ISBLANK(E10)</formula>
    </cfRule>
  </conditionalFormatting>
  <conditionalFormatting sqref="K10:L10">
    <cfRule type="expression" dxfId="6" priority="7">
      <formula>ISBLANK(K10)</formula>
    </cfRule>
  </conditionalFormatting>
  <conditionalFormatting sqref="E12:L12">
    <cfRule type="expression" dxfId="5" priority="6">
      <formula>ISBLANK(E12)</formula>
    </cfRule>
  </conditionalFormatting>
  <conditionalFormatting sqref="E14:L14">
    <cfRule type="expression" dxfId="4" priority="5">
      <formula>ISBLANK(E14)</formula>
    </cfRule>
  </conditionalFormatting>
  <conditionalFormatting sqref="E20:L20">
    <cfRule type="expression" dxfId="3" priority="4">
      <formula>ISBLANK(E20)</formula>
    </cfRule>
  </conditionalFormatting>
  <conditionalFormatting sqref="E24:L24">
    <cfRule type="expression" dxfId="2" priority="3">
      <formula>ISBLANK(E24)</formula>
    </cfRule>
  </conditionalFormatting>
  <conditionalFormatting sqref="E26:H26">
    <cfRule type="expression" dxfId="1" priority="2">
      <formula>ISBLANK(E26)</formula>
    </cfRule>
  </conditionalFormatting>
  <conditionalFormatting sqref="E26:H26">
    <cfRule type="expression" dxfId="0" priority="1">
      <formula>($A26="")</formula>
    </cfRule>
  </conditionalFormatting>
  <dataValidations count="3">
    <dataValidation type="list" allowBlank="1" showInputMessage="1" showErrorMessage="1" sqref="E28:H28">
      <formula1>INDIRECT($E$22&amp;"_pály")</formula1>
    </dataValidation>
    <dataValidation type="list" allowBlank="1" showInputMessage="1" showErrorMessage="1" sqref="E22:H22">
      <formula1>"hallgató,oktató,munkatárs"</formula1>
    </dataValidation>
    <dataValidation type="list" allowBlank="1" showInputMessage="1" showErrorMessage="1" sqref="K26:L26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10"/>
  <sheetViews>
    <sheetView workbookViewId="0">
      <selection activeCell="F14" sqref="F14"/>
    </sheetView>
  </sheetViews>
  <sheetFormatPr defaultRowHeight="14.4" x14ac:dyDescent="0.3"/>
  <cols>
    <col min="1" max="1" width="9.6640625" bestFit="1" customWidth="1"/>
    <col min="3" max="3" width="31.88671875" bestFit="1" customWidth="1"/>
  </cols>
  <sheetData>
    <row r="1" spans="1:5" x14ac:dyDescent="0.3">
      <c r="A1" s="2" t="s">
        <v>14</v>
      </c>
    </row>
    <row r="2" spans="1:5" x14ac:dyDescent="0.3">
      <c r="A2" t="s">
        <v>18</v>
      </c>
      <c r="C2" t="s">
        <v>25</v>
      </c>
      <c r="E2" t="s">
        <v>41</v>
      </c>
    </row>
    <row r="3" spans="1:5" x14ac:dyDescent="0.3">
      <c r="A3" t="s">
        <v>17</v>
      </c>
      <c r="C3" t="s">
        <v>24</v>
      </c>
      <c r="E3" t="s">
        <v>42</v>
      </c>
    </row>
    <row r="4" spans="1:5" x14ac:dyDescent="0.3">
      <c r="A4" t="s">
        <v>16</v>
      </c>
      <c r="E4" t="s">
        <v>46</v>
      </c>
    </row>
    <row r="5" spans="1:5" x14ac:dyDescent="0.3">
      <c r="A5" t="s">
        <v>8</v>
      </c>
      <c r="C5" t="s">
        <v>23</v>
      </c>
      <c r="E5" t="s">
        <v>43</v>
      </c>
    </row>
    <row r="6" spans="1:5" x14ac:dyDescent="0.3">
      <c r="A6" t="s">
        <v>9</v>
      </c>
      <c r="C6" t="s">
        <v>22</v>
      </c>
      <c r="E6" t="s">
        <v>44</v>
      </c>
    </row>
    <row r="7" spans="1:5" x14ac:dyDescent="0.3">
      <c r="A7" t="s">
        <v>10</v>
      </c>
      <c r="E7" t="s">
        <v>45</v>
      </c>
    </row>
    <row r="8" spans="1:5" x14ac:dyDescent="0.3">
      <c r="A8" t="s">
        <v>11</v>
      </c>
      <c r="C8" t="s">
        <v>22</v>
      </c>
    </row>
    <row r="9" spans="1:5" x14ac:dyDescent="0.3">
      <c r="A9" t="s">
        <v>12</v>
      </c>
    </row>
    <row r="10" spans="1:5" x14ac:dyDescent="0.3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ELTE-User</cp:lastModifiedBy>
  <cp:lastPrinted>2017-03-27T12:23:15Z</cp:lastPrinted>
  <dcterms:created xsi:type="dcterms:W3CDTF">2014-04-04T06:41:24Z</dcterms:created>
  <dcterms:modified xsi:type="dcterms:W3CDTF">2022-03-18T12:48:30Z</dcterms:modified>
</cp:coreProperties>
</file>